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PBHA Turn N Burn\Documents\NPBHA\2017\Event 4\"/>
    </mc:Choice>
  </mc:AlternateContent>
  <bookViews>
    <workbookView xWindow="0" yWindow="0" windowWidth="20490" windowHeight="7530" tabRatio="864" firstSheet="3" activeTab="7" xr2:uid="{00000000-000D-0000-FFFF-FFFF00000000}"/>
  </bookViews>
  <sheets>
    <sheet name="Members" sheetId="1" state="hidden" r:id="rId1"/>
    <sheet name="Riders" sheetId="20" state="hidden" r:id="rId2"/>
    <sheet name="Horses" sheetId="19" state="hidden" r:id="rId3"/>
    <sheet name="Smallfry" sheetId="7" r:id="rId4"/>
    <sheet name="Youth" sheetId="16" r:id="rId5"/>
    <sheet name="3D" sheetId="6" r:id="rId6"/>
    <sheet name="Adult" sheetId="17" r:id="rId7"/>
    <sheet name="Open" sheetId="18" r:id="rId8"/>
  </sheets>
  <definedNames>
    <definedName name="_xlnm.Print_Area" localSheetId="5">'3D'!$B$50:$O$88</definedName>
    <definedName name="_xlnm.Print_Area" localSheetId="6">Adult!$B$24:$O$41</definedName>
    <definedName name="_xlnm.Print_Area" localSheetId="7">Open!$B$30:$O$51</definedName>
    <definedName name="_xlnm.Print_Area" localSheetId="3">Smallfry!$A$1:$O$13</definedName>
    <definedName name="_xlnm.Print_Area" localSheetId="4">Youth!$A$26:$P$39</definedName>
  </definedNames>
  <calcPr calcId="171027" iterateDelta="1E-4"/>
  <fileRecoveryPr autoRecover="0"/>
</workbook>
</file>

<file path=xl/calcChain.xml><?xml version="1.0" encoding="utf-8"?>
<calcChain xmlns="http://schemas.openxmlformats.org/spreadsheetml/2006/main">
  <c r="O68" i="6" l="1"/>
  <c r="O55" i="6"/>
  <c r="O58" i="6"/>
  <c r="O77" i="6"/>
  <c r="O76" i="6"/>
  <c r="O71" i="6"/>
  <c r="O66" i="6"/>
  <c r="O56" i="6"/>
  <c r="O65" i="6"/>
  <c r="O69" i="6"/>
  <c r="O57" i="6"/>
  <c r="O52" i="6"/>
  <c r="O59" i="6"/>
  <c r="O60" i="6"/>
  <c r="O67" i="6"/>
  <c r="O53" i="6"/>
  <c r="O70" i="6"/>
  <c r="O63" i="6"/>
  <c r="O73" i="6"/>
  <c r="O74" i="6"/>
  <c r="O61" i="6"/>
  <c r="O64" i="6"/>
  <c r="O62" i="6"/>
  <c r="O54" i="6"/>
  <c r="O72" i="6"/>
  <c r="G38" i="18"/>
  <c r="G32" i="18"/>
  <c r="G39" i="18"/>
  <c r="G45" i="18"/>
  <c r="G46" i="18"/>
  <c r="G43" i="18"/>
  <c r="G44" i="18"/>
  <c r="G41" i="18"/>
  <c r="G40" i="18"/>
  <c r="G33" i="18"/>
  <c r="G47" i="18"/>
  <c r="G42" i="18"/>
  <c r="G35" i="18"/>
  <c r="G36" i="18"/>
  <c r="G34" i="18"/>
  <c r="P45" i="16"/>
  <c r="P30" i="16"/>
  <c r="P37" i="16"/>
  <c r="P41" i="16"/>
  <c r="P36" i="16"/>
  <c r="P42" i="16"/>
  <c r="P44" i="16"/>
  <c r="P35" i="16"/>
  <c r="P43" i="16"/>
  <c r="P34" i="16"/>
  <c r="P28" i="16"/>
  <c r="P39" i="16"/>
  <c r="P32" i="16"/>
  <c r="P38" i="16"/>
  <c r="P29" i="16"/>
  <c r="P31" i="16"/>
  <c r="P33" i="16"/>
  <c r="G40" i="16"/>
  <c r="G43" i="16"/>
  <c r="G30" i="16"/>
  <c r="G37" i="16"/>
  <c r="G31" i="16"/>
  <c r="G35" i="16"/>
  <c r="G44" i="16"/>
  <c r="G38" i="16"/>
  <c r="G28" i="16"/>
  <c r="G45" i="16"/>
  <c r="G36" i="16"/>
  <c r="G39" i="16"/>
  <c r="G34" i="16"/>
  <c r="G32" i="16"/>
  <c r="G46" i="16"/>
  <c r="G33" i="16"/>
  <c r="G29" i="16"/>
  <c r="O27" i="17"/>
  <c r="G26" i="17"/>
  <c r="G66" i="6"/>
  <c r="G59" i="6"/>
  <c r="G53" i="6"/>
  <c r="O27" i="6"/>
  <c r="N6" i="7"/>
  <c r="N5" i="7"/>
  <c r="O10" i="6"/>
  <c r="O29" i="6"/>
  <c r="P21" i="16"/>
  <c r="G20" i="16"/>
  <c r="P12" i="16"/>
  <c r="P6" i="16"/>
  <c r="P19" i="16"/>
  <c r="G21" i="16"/>
  <c r="N9" i="7"/>
  <c r="N7" i="7"/>
  <c r="N8" i="7"/>
  <c r="G9" i="7"/>
  <c r="G6" i="7"/>
  <c r="G7" i="7"/>
  <c r="G8" i="7"/>
  <c r="G5" i="7"/>
  <c r="P24" i="16"/>
  <c r="G23" i="16"/>
  <c r="P22" i="16"/>
  <c r="P15" i="16"/>
  <c r="P13" i="16"/>
  <c r="P14" i="16"/>
  <c r="P9" i="16"/>
  <c r="P5" i="16"/>
  <c r="P17" i="16"/>
  <c r="P7" i="16"/>
  <c r="P16" i="16"/>
  <c r="P8" i="16"/>
  <c r="P10" i="16"/>
  <c r="P11" i="16"/>
  <c r="G24" i="16"/>
  <c r="G17" i="6"/>
  <c r="G15" i="6"/>
  <c r="G11" i="6"/>
  <c r="G10" i="6"/>
  <c r="G7" i="6"/>
  <c r="P23" i="16"/>
  <c r="P20" i="16"/>
  <c r="G18" i="16"/>
  <c r="G9" i="16"/>
  <c r="G12" i="16"/>
  <c r="G7" i="16"/>
  <c r="G15" i="16"/>
  <c r="G10" i="16"/>
  <c r="G5" i="16"/>
  <c r="O50" i="18"/>
  <c r="O51" i="18"/>
  <c r="G13" i="18"/>
  <c r="G11" i="18"/>
  <c r="G14" i="18"/>
  <c r="G7" i="18"/>
  <c r="G6" i="18"/>
  <c r="G12" i="18"/>
  <c r="G8" i="18"/>
  <c r="G9" i="18"/>
  <c r="G5" i="18"/>
  <c r="G10" i="18"/>
  <c r="O15" i="6"/>
  <c r="O5" i="6"/>
  <c r="G17" i="16"/>
  <c r="G11" i="16"/>
  <c r="G14" i="16"/>
  <c r="G22" i="16"/>
  <c r="G19" i="16"/>
  <c r="G8" i="16"/>
  <c r="G16" i="16"/>
  <c r="G6" i="16"/>
  <c r="N28" i="7"/>
  <c r="N29" i="7"/>
  <c r="G20" i="7"/>
  <c r="G21" i="7"/>
  <c r="G22" i="7"/>
  <c r="G23" i="7"/>
  <c r="G24" i="7"/>
  <c r="G25" i="7"/>
  <c r="G26" i="7"/>
  <c r="G27" i="7"/>
  <c r="G28" i="7"/>
  <c r="G29" i="7"/>
  <c r="G19" i="7"/>
  <c r="G49" i="18" l="1"/>
  <c r="O41" i="18" l="1"/>
  <c r="O37" i="18"/>
  <c r="O32" i="18"/>
  <c r="O36" i="18"/>
  <c r="O33" i="18"/>
  <c r="O45" i="18"/>
  <c r="O47" i="18"/>
  <c r="O40" i="18"/>
  <c r="O46" i="18"/>
  <c r="O49" i="18"/>
  <c r="O38" i="18"/>
  <c r="O39" i="18"/>
  <c r="O48" i="18"/>
  <c r="O35" i="18"/>
  <c r="O34" i="18"/>
  <c r="G37" i="18"/>
  <c r="G60" i="6"/>
  <c r="O26" i="17"/>
  <c r="O25" i="17"/>
  <c r="G27" i="17"/>
  <c r="G25" i="17"/>
  <c r="O75" i="6"/>
  <c r="G62" i="6"/>
  <c r="G52" i="6"/>
  <c r="G61" i="6"/>
  <c r="G57" i="6"/>
  <c r="G64" i="6"/>
  <c r="G63" i="6"/>
  <c r="G54" i="6"/>
  <c r="G58" i="6"/>
  <c r="G56" i="6"/>
  <c r="G55" i="6"/>
  <c r="G65" i="6"/>
  <c r="O20" i="6" l="1"/>
  <c r="O9" i="18"/>
  <c r="O13" i="18"/>
  <c r="O6" i="18"/>
  <c r="O8" i="18"/>
  <c r="O12" i="18"/>
  <c r="O14" i="18"/>
  <c r="O7" i="18"/>
  <c r="O11" i="18"/>
  <c r="O10" i="18"/>
  <c r="O5" i="18"/>
  <c r="O7" i="6"/>
  <c r="O21" i="6"/>
  <c r="O30" i="6"/>
  <c r="O12" i="6"/>
  <c r="O6" i="6"/>
  <c r="O9" i="6"/>
  <c r="O23" i="6"/>
  <c r="O14" i="6"/>
  <c r="O8" i="6"/>
  <c r="O18" i="6"/>
  <c r="O28" i="6"/>
  <c r="O25" i="6"/>
  <c r="O26" i="6"/>
  <c r="O19" i="6"/>
  <c r="O22" i="6"/>
  <c r="O24" i="6"/>
  <c r="O17" i="6"/>
  <c r="O13" i="6"/>
  <c r="O16" i="6"/>
  <c r="O11" i="6"/>
  <c r="G18" i="6"/>
  <c r="G8" i="6"/>
  <c r="G9" i="6"/>
  <c r="G19" i="6"/>
  <c r="G6" i="6"/>
  <c r="G20" i="6"/>
  <c r="G5" i="6"/>
  <c r="G14" i="6"/>
  <c r="G13" i="6"/>
  <c r="G16" i="6"/>
  <c r="G12" i="6"/>
  <c r="N22" i="7"/>
  <c r="N20" i="7"/>
  <c r="N27" i="7"/>
  <c r="N26" i="7"/>
  <c r="N21" i="7"/>
  <c r="N23" i="7"/>
  <c r="N19" i="7"/>
  <c r="G13" i="16"/>
  <c r="O5" i="17"/>
  <c r="O6" i="17"/>
  <c r="G5" i="17"/>
  <c r="G6" i="17"/>
</calcChain>
</file>

<file path=xl/sharedStrings.xml><?xml version="1.0" encoding="utf-8"?>
<sst xmlns="http://schemas.openxmlformats.org/spreadsheetml/2006/main" count="2173" uniqueCount="967">
  <si>
    <t>Danny Richard</t>
  </si>
  <si>
    <t>Sam McKay</t>
  </si>
  <si>
    <t>Connie Gaudet</t>
  </si>
  <si>
    <t>Angie Dykeman</t>
  </si>
  <si>
    <t>Kallie Dykeman</t>
  </si>
  <si>
    <t>Jaxon</t>
  </si>
  <si>
    <t>PB King Leo Buck</t>
  </si>
  <si>
    <t>JD</t>
  </si>
  <si>
    <t>Sweet Sugar</t>
  </si>
  <si>
    <t>Blaceys Honda</t>
  </si>
  <si>
    <t>Niffty Pine Jack</t>
  </si>
  <si>
    <t>Jewels</t>
  </si>
  <si>
    <t>Coy's Northern Twist</t>
  </si>
  <si>
    <t>Fancy</t>
  </si>
  <si>
    <t>Shadow</t>
  </si>
  <si>
    <t>Sonny Dee Thunder</t>
  </si>
  <si>
    <t>April Storm</t>
  </si>
  <si>
    <t>Hi Timesplish Splash</t>
  </si>
  <si>
    <t>Taking A Chance</t>
  </si>
  <si>
    <t>Frankie</t>
  </si>
  <si>
    <t>Shelly Moore</t>
  </si>
  <si>
    <t>Beth O'Leary</t>
  </si>
  <si>
    <t>Brian Robertson</t>
  </si>
  <si>
    <t>Kristen Pyke</t>
  </si>
  <si>
    <t>Carolyn Wanamaker</t>
  </si>
  <si>
    <t>Jed Grant</t>
  </si>
  <si>
    <t>Kathleen Rutter</t>
  </si>
  <si>
    <t>Rick MacLeod</t>
  </si>
  <si>
    <t>Penny MacLeod</t>
  </si>
  <si>
    <t>Tabitha MacLeod</t>
  </si>
  <si>
    <t>Tammy Young</t>
  </si>
  <si>
    <t>Taylor Chase</t>
  </si>
  <si>
    <t>Travis MacLeod</t>
  </si>
  <si>
    <t>Sonya Sanwart</t>
  </si>
  <si>
    <t>Miranda Williams</t>
  </si>
  <si>
    <t>Amanda White</t>
  </si>
  <si>
    <t>Chuck Patterson</t>
  </si>
  <si>
    <t>Darlene Jurkowski</t>
  </si>
  <si>
    <t>Melanie Cormier</t>
  </si>
  <si>
    <t>Jessica Pond</t>
  </si>
  <si>
    <t>Kyle Smith</t>
  </si>
  <si>
    <t>Rider</t>
  </si>
  <si>
    <t>Time</t>
  </si>
  <si>
    <t>Penalty</t>
  </si>
  <si>
    <t>Total</t>
  </si>
  <si>
    <t>Ring #</t>
  </si>
  <si>
    <t xml:space="preserve">Horse  </t>
  </si>
  <si>
    <t>002</t>
  </si>
  <si>
    <t>059</t>
  </si>
  <si>
    <t>066</t>
  </si>
  <si>
    <t>045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</si>
  <si>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</si>
  <si>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</si>
  <si>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</si>
  <si>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</si>
  <si>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</si>
  <si>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</si>
  <si>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</si>
  <si>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</si>
  <si>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</si>
  <si>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</si>
  <si>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</si>
  <si>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</si>
  <si>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</si>
  <si>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</si>
  <si>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</si>
  <si>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</si>
  <si>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</si>
  <si>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</si>
  <si>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</si>
  <si>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</si>
  <si>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</si>
  <si>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</si>
  <si>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</si>
  <si>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</si>
  <si>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</si>
  <si>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</si>
  <si>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</si>
  <si>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</si>
  <si>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</si>
  <si>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</si>
  <si>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</si>
  <si>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</si>
  <si>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</si>
  <si>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</si>
  <si>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</si>
  <si>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</si>
  <si>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</si>
  <si>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</si>
  <si>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</si>
  <si>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</si>
  <si>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</si>
  <si>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</si>
  <si>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</si>
  <si>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</si>
  <si>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</si>
  <si>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</si>
  <si>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</si>
  <si>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</si>
  <si>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</si>
  <si>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</si>
  <si>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</si>
  <si>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</si>
  <si>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</si>
  <si>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</si>
  <si>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</si>
  <si>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</si>
  <si>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</si>
  <si>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</si>
  <si>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</si>
  <si>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</si>
  <si>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</si>
  <si>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</si>
  <si>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</si>
  <si>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</si>
  <si>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</si>
  <si>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</si>
  <si>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</si>
  <si>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</si>
  <si>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</si>
  <si>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</si>
  <si>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</si>
  <si>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</si>
  <si>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</si>
  <si>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</si>
  <si>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</si>
  <si>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</si>
  <si>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</si>
  <si>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</si>
  <si>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</si>
  <si>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</si>
  <si>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</si>
  <si>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</si>
  <si>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</si>
  <si>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</si>
  <si>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</si>
  <si>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</si>
  <si>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</si>
  <si>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</si>
  <si>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</si>
  <si>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</si>
  <si>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</si>
  <si>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</si>
  <si>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</si>
  <si>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</si>
  <si>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</si>
  <si>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</si>
  <si>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Megan McConnell</t>
  </si>
  <si>
    <t>Diablo's Blue Step</t>
  </si>
  <si>
    <t>Kristen Beck</t>
  </si>
  <si>
    <t>Charmaine Gallant</t>
  </si>
  <si>
    <t>Presto Lee</t>
  </si>
  <si>
    <t>Scott McLean</t>
  </si>
  <si>
    <t>Down Home Lady</t>
  </si>
  <si>
    <t>Maureen Murray</t>
  </si>
  <si>
    <t>Lori Gillis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</si>
  <si>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</si>
  <si>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</si>
  <si>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</si>
  <si>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</si>
  <si>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</si>
  <si>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</si>
  <si>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</si>
  <si>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</si>
  <si>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</si>
  <si>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</si>
  <si>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</si>
  <si>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</si>
  <si>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</si>
  <si>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</si>
  <si>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</si>
  <si>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</si>
  <si>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</si>
  <si>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</si>
  <si>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</si>
  <si>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</si>
  <si>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</si>
  <si>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</si>
  <si>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</si>
  <si>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</si>
  <si>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</si>
  <si>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</si>
  <si>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</si>
  <si>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</si>
  <si>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</si>
  <si>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</si>
  <si>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</si>
  <si>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</si>
  <si>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</si>
  <si>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</si>
  <si>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</si>
  <si>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</si>
  <si>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</si>
  <si>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</si>
  <si>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</si>
  <si>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</si>
  <si>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</si>
  <si>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</si>
  <si>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</si>
  <si>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</si>
  <si>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</si>
  <si>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</si>
  <si>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</si>
  <si>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</si>
  <si>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</si>
  <si>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</si>
  <si>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</si>
  <si>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</si>
  <si>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</si>
  <si>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</si>
  <si>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</si>
  <si>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</si>
  <si>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</si>
  <si>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</si>
  <si>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</si>
  <si>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</si>
  <si>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</si>
  <si>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</si>
  <si>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</si>
  <si>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</si>
  <si>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</si>
  <si>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</si>
  <si>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</si>
  <si>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</si>
  <si>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</si>
  <si>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</si>
  <si>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</si>
  <si>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</si>
  <si>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</si>
  <si>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</si>
  <si>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</si>
  <si>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</si>
  <si>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</si>
  <si>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</si>
  <si>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</si>
  <si>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</si>
  <si>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</si>
  <si>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</si>
  <si>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</si>
  <si>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</si>
  <si>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</si>
  <si>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</si>
  <si>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</si>
  <si>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</si>
  <si>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</si>
  <si>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</si>
  <si>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</si>
  <si>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</si>
  <si>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</si>
  <si>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</si>
  <si>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</si>
  <si>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</si>
  <si>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</si>
  <si>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</si>
  <si>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</si>
  <si>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</si>
  <si>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</si>
  <si>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</si>
  <si>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</si>
  <si>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</si>
  <si>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</si>
  <si>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</si>
  <si>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</si>
  <si>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</si>
  <si>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</si>
  <si>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</si>
  <si>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</si>
  <si>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</si>
  <si>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</si>
  <si>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</si>
  <si>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</si>
  <si>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</si>
  <si>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</si>
  <si>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</si>
  <si>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</si>
  <si>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</si>
  <si>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</si>
  <si>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</si>
  <si>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</si>
  <si>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</si>
  <si>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</si>
  <si>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</si>
  <si>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</si>
  <si>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</si>
  <si>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</si>
  <si>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</si>
  <si>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</si>
  <si>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</si>
  <si>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</si>
  <si>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</si>
  <si>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</si>
  <si>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</si>
  <si>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</si>
  <si>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</si>
  <si>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</si>
  <si>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</si>
  <si>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</si>
  <si>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</si>
  <si>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</si>
  <si>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</si>
  <si>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</si>
  <si>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</si>
  <si>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</si>
  <si>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</si>
  <si>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</si>
  <si>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</si>
  <si>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</si>
  <si>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</si>
  <si>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</si>
  <si>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Rogue</t>
  </si>
  <si>
    <t>Sand Man 1988</t>
  </si>
  <si>
    <t>Rare Flame</t>
  </si>
  <si>
    <t>Rosalyn Gallant</t>
  </si>
  <si>
    <t>Willow</t>
  </si>
  <si>
    <t>Justin Green</t>
  </si>
  <si>
    <t>Katie MacIssac</t>
  </si>
  <si>
    <t>Chad Cail</t>
  </si>
  <si>
    <t>Jenny Wheaton</t>
  </si>
  <si>
    <t>Lorraine Woodford</t>
  </si>
  <si>
    <t>Jorden Myers</t>
  </si>
  <si>
    <t>Allan Graves</t>
  </si>
  <si>
    <t>Megan Graves</t>
  </si>
  <si>
    <t>Vaughn Hunter</t>
  </si>
  <si>
    <t>Julie McDonnell</t>
  </si>
  <si>
    <t>Robert Eaton</t>
  </si>
  <si>
    <t>Lindsay Hilchie</t>
  </si>
  <si>
    <t>????</t>
  </si>
  <si>
    <t>Sheamos</t>
  </si>
  <si>
    <t>Just A Little Faith</t>
  </si>
  <si>
    <t>Heater</t>
  </si>
  <si>
    <t>Pretty Cool Page</t>
  </si>
  <si>
    <t>Jet's Easy Rider</t>
  </si>
  <si>
    <t>Oreo</t>
  </si>
  <si>
    <t>Kalouin Breeze</t>
  </si>
  <si>
    <t>Stonyhill Doc Rocky</t>
  </si>
  <si>
    <t>Bonchance Mac Peppy</t>
  </si>
  <si>
    <t>Bon Chance Dad's Dream</t>
  </si>
  <si>
    <t>Bar 4 Jack</t>
  </si>
  <si>
    <t>Stony Hills Poca Star</t>
  </si>
  <si>
    <t>Bonchance Bonnie Boo</t>
  </si>
  <si>
    <t>Stonyhill Fancy Pose</t>
  </si>
  <si>
    <t>Dillon Miss Maggie</t>
  </si>
  <si>
    <t>Lady Lineage</t>
  </si>
  <si>
    <t>Tri Bright Chance</t>
  </si>
  <si>
    <t>Little Orphan Annie</t>
  </si>
  <si>
    <t>Adult</t>
  </si>
  <si>
    <t>Youth</t>
  </si>
  <si>
    <t>Stacie Stannard</t>
  </si>
  <si>
    <t>Mark Kenneson</t>
  </si>
  <si>
    <t>Mathew Maxwell</t>
  </si>
  <si>
    <t>Kate Dew</t>
  </si>
  <si>
    <t>Sarah Kenneson</t>
  </si>
  <si>
    <t>Robyn Carr</t>
  </si>
  <si>
    <t>Thunder</t>
  </si>
  <si>
    <t>Misty</t>
  </si>
  <si>
    <t>Jessica Hawkins</t>
  </si>
  <si>
    <t>Mistery Cola</t>
  </si>
  <si>
    <t>Stephanie Johnson</t>
  </si>
  <si>
    <t>Jennifer Daigle</t>
  </si>
  <si>
    <t>Jessie Cummings</t>
  </si>
  <si>
    <t>Rebecca Mallett</t>
  </si>
  <si>
    <t>Billie Lewis</t>
  </si>
  <si>
    <t>Darren Parker</t>
  </si>
  <si>
    <t>Raymond Hache</t>
  </si>
  <si>
    <t>My Buddy Bj</t>
  </si>
  <si>
    <t>Too Tough Cat</t>
  </si>
  <si>
    <t>Separate Acounts</t>
  </si>
  <si>
    <t>Zephyr Texan Splashy</t>
  </si>
  <si>
    <t>Black</t>
  </si>
  <si>
    <t>Sweet Impressive jet</t>
  </si>
  <si>
    <t>Santee,s Holiday Pep</t>
  </si>
  <si>
    <t>Buddy</t>
  </si>
  <si>
    <t>Son Of A Jim Bar</t>
  </si>
  <si>
    <t>Billy</t>
  </si>
  <si>
    <t xml:space="preserve">Becky </t>
  </si>
  <si>
    <t>Trigger</t>
  </si>
  <si>
    <t>Ranchland's Grandstar</t>
  </si>
  <si>
    <t>Grandhigh Attraction</t>
  </si>
  <si>
    <t>Peppie</t>
  </si>
  <si>
    <t>TK Special Win</t>
  </si>
  <si>
    <t>Zail Kid</t>
  </si>
  <si>
    <t>Small Fry</t>
  </si>
  <si>
    <t>Mike Robertson</t>
  </si>
  <si>
    <t>Marc Zwaneveld</t>
  </si>
  <si>
    <t>Samantha Miller</t>
  </si>
  <si>
    <t>Marie Gilroy</t>
  </si>
  <si>
    <t>Andrew Tweedie</t>
  </si>
  <si>
    <t>Charlie Edwards</t>
  </si>
  <si>
    <t>Marsha Pyke</t>
  </si>
  <si>
    <t>Top Gun Leo</t>
  </si>
  <si>
    <t>Tammy Beck</t>
  </si>
  <si>
    <t>Star</t>
  </si>
  <si>
    <t>Sally King</t>
  </si>
  <si>
    <t>John Fowler</t>
  </si>
  <si>
    <t>Coco</t>
  </si>
  <si>
    <t>Kayla McKimm</t>
  </si>
  <si>
    <t>Luna</t>
  </si>
  <si>
    <t>Dinky's Billy Red</t>
  </si>
  <si>
    <t>Y2K Maggie</t>
  </si>
  <si>
    <t>Ollie</t>
  </si>
  <si>
    <t>Spring Load Buck</t>
  </si>
  <si>
    <t>Youth 14 over</t>
  </si>
  <si>
    <t>Lucy Collier</t>
  </si>
  <si>
    <t>Heather Morrison</t>
  </si>
  <si>
    <t>Laura Morrison</t>
  </si>
  <si>
    <t>Threestar Attraction</t>
  </si>
  <si>
    <t>Allison Borghese</t>
  </si>
  <si>
    <t>Mitchell Ledson</t>
  </si>
  <si>
    <t>Clare Tooley</t>
  </si>
  <si>
    <t>Flika</t>
  </si>
  <si>
    <t>Sam Kenneson</t>
  </si>
  <si>
    <t>TNT</t>
  </si>
  <si>
    <t>Doctor King Nnimble</t>
  </si>
  <si>
    <t>Kylin Steeves</t>
  </si>
  <si>
    <t>Donna Maxwell &amp;  Gerry Acton</t>
  </si>
  <si>
    <t>Rain</t>
  </si>
  <si>
    <t xml:space="preserve">Donna Maxwell  </t>
  </si>
  <si>
    <t>Sizzlin Son Of A Gun</t>
  </si>
  <si>
    <t>Joe Mckimm</t>
  </si>
  <si>
    <t>Dawn Chase</t>
  </si>
  <si>
    <t>Peter Hope</t>
  </si>
  <si>
    <t>Twist Of Irish</t>
  </si>
  <si>
    <t>Barb Thompson</t>
  </si>
  <si>
    <t>Ashley Carr</t>
  </si>
  <si>
    <t>Bit Bars</t>
  </si>
  <si>
    <t>Steeldust Lena</t>
  </si>
  <si>
    <t>Dominica Pollock</t>
  </si>
  <si>
    <t>Brittany Pollock</t>
  </si>
  <si>
    <t>Dallas</t>
  </si>
  <si>
    <t>Whoa Laredo</t>
  </si>
  <si>
    <t>Ben Badacious</t>
  </si>
  <si>
    <t>Sandstorm</t>
  </si>
  <si>
    <t xml:space="preserve">Amanda Currie </t>
  </si>
  <si>
    <t>Monika  Saunier</t>
  </si>
  <si>
    <t>Sparkling Page</t>
  </si>
  <si>
    <t>She's Got A Hemi</t>
  </si>
  <si>
    <t>141</t>
  </si>
  <si>
    <t>Jane Stewart</t>
  </si>
  <si>
    <t>142</t>
  </si>
  <si>
    <t>143</t>
  </si>
  <si>
    <t>Lisa Everett</t>
  </si>
  <si>
    <t>Poco Dun Won It</t>
  </si>
  <si>
    <t>144</t>
  </si>
  <si>
    <t>145</t>
  </si>
  <si>
    <t>146</t>
  </si>
  <si>
    <t>147</t>
  </si>
  <si>
    <t>Ryson Doucette</t>
  </si>
  <si>
    <t>Plan B</t>
  </si>
  <si>
    <t>Oak River Pilgrim</t>
  </si>
  <si>
    <t>Ryan Hicks</t>
  </si>
  <si>
    <t>Slanky</t>
  </si>
  <si>
    <t>Molly Malone</t>
  </si>
  <si>
    <t>Lyndsey Weaver</t>
  </si>
  <si>
    <t>Loni Weaver</t>
  </si>
  <si>
    <t>Kassidy Lewis-Davidson</t>
  </si>
  <si>
    <t>Lil Miss Maggie</t>
  </si>
  <si>
    <t>Chico</t>
  </si>
  <si>
    <t>Lilly</t>
  </si>
  <si>
    <t>Kristy Haines</t>
  </si>
  <si>
    <t>Joan Grant</t>
  </si>
  <si>
    <t>May Bull</t>
  </si>
  <si>
    <t>Jet Tares</t>
  </si>
  <si>
    <t>Misty Purcell</t>
  </si>
  <si>
    <t>Rylee</t>
  </si>
  <si>
    <r>
      <t>Flashum Passum</t>
    </r>
    <r>
      <rPr>
        <sz val="10"/>
        <rFont val="Arial"/>
        <family val="2"/>
      </rPr>
      <t xml:space="preserve"> </t>
    </r>
  </si>
  <si>
    <t>Rider's Name</t>
  </si>
  <si>
    <t>Horse's Name</t>
  </si>
  <si>
    <t>Age Cat.</t>
  </si>
  <si>
    <t>Age</t>
  </si>
  <si>
    <t>NPBHA Youth Results</t>
  </si>
  <si>
    <t>NPBHA Smallfry Results</t>
  </si>
  <si>
    <t>Nonstop Bay Boy</t>
  </si>
  <si>
    <t>Perks A Flyin</t>
  </si>
  <si>
    <t>Ultimate Little Fox</t>
  </si>
  <si>
    <t>Call Me Flashy Zip</t>
  </si>
  <si>
    <t>Douglas Hache</t>
  </si>
  <si>
    <t>Takoda</t>
  </si>
  <si>
    <t>Hez Radically Zipped</t>
  </si>
  <si>
    <t>Poco Desert ose</t>
  </si>
  <si>
    <t>Hillbilly Deluxe</t>
  </si>
  <si>
    <t>Tracy Charleston</t>
  </si>
  <si>
    <t>Dixie</t>
  </si>
  <si>
    <t>Abby</t>
  </si>
  <si>
    <t>Jason Wilkins</t>
  </si>
  <si>
    <t>Alyssa's Dream</t>
  </si>
  <si>
    <t>Cheloe Feteke</t>
  </si>
  <si>
    <t>Jasper</t>
  </si>
  <si>
    <t>Leia Feteke</t>
  </si>
  <si>
    <t>Lily</t>
  </si>
  <si>
    <t>Kellie Brown</t>
  </si>
  <si>
    <t>Quality Time</t>
  </si>
  <si>
    <t>158</t>
  </si>
  <si>
    <t>Judy Bateman</t>
  </si>
  <si>
    <t>Hollywood Elte</t>
  </si>
  <si>
    <t>159</t>
  </si>
  <si>
    <t>Kevin Bateman</t>
  </si>
  <si>
    <t>A Jettin Chic</t>
  </si>
  <si>
    <t>160</t>
  </si>
  <si>
    <t>Dillon O'leary</t>
  </si>
  <si>
    <t>Kings Black</t>
  </si>
  <si>
    <t>161</t>
  </si>
  <si>
    <t>Tess Bilings</t>
  </si>
  <si>
    <t>Wild Flower</t>
  </si>
  <si>
    <t>162</t>
  </si>
  <si>
    <t>Misty Moon Bar</t>
  </si>
  <si>
    <t>Diesel</t>
  </si>
  <si>
    <t>Linda Bird</t>
  </si>
  <si>
    <t>Moonys Black Magic</t>
  </si>
  <si>
    <t>Hannah Fraser</t>
  </si>
  <si>
    <t>Keyray</t>
  </si>
  <si>
    <t>Kristen Oram</t>
  </si>
  <si>
    <t>Eternal Dark Doc</t>
  </si>
  <si>
    <t xml:space="preserve">Jillian Robichaud </t>
  </si>
  <si>
    <t>Meg</t>
  </si>
  <si>
    <t>Cheryl Trenholm</t>
  </si>
  <si>
    <t>Stormy</t>
  </si>
  <si>
    <t>Alana Clarkin</t>
  </si>
  <si>
    <t>Bugs Brownie</t>
  </si>
  <si>
    <t>Corinne Smith</t>
  </si>
  <si>
    <t>Diesel Powered Jet</t>
  </si>
  <si>
    <t>Amanda Smith</t>
  </si>
  <si>
    <t>Easy Chick's Dream</t>
  </si>
  <si>
    <t>Abby Tait</t>
  </si>
  <si>
    <t>Shake-N-Jake</t>
  </si>
  <si>
    <t>Stephanie Northcott</t>
  </si>
  <si>
    <t>Poco Pine Seabreze</t>
  </si>
  <si>
    <t>Kim Legro</t>
  </si>
  <si>
    <t>Jackie</t>
  </si>
  <si>
    <t>Dawn Northcott</t>
  </si>
  <si>
    <t>Sabres Smartie Toy</t>
  </si>
  <si>
    <t>Tac Off</t>
  </si>
  <si>
    <t>Sylvester Weathbie</t>
  </si>
  <si>
    <t>Maxs Cowboy</t>
  </si>
  <si>
    <t>Jessica Shelfoon</t>
  </si>
  <si>
    <t>Cracker Jack</t>
  </si>
  <si>
    <t>Straight Frien Jet</t>
  </si>
  <si>
    <t>Sophie-Rose St Pierre</t>
  </si>
  <si>
    <t>Ohelo's Last Slide</t>
  </si>
  <si>
    <t>Adrienne Hetherington</t>
  </si>
  <si>
    <t>Cash Is Ok</t>
  </si>
  <si>
    <t>Alanna Lundbuhm</t>
  </si>
  <si>
    <t>Tanya Cunningham</t>
  </si>
  <si>
    <t>Kade</t>
  </si>
  <si>
    <t>MacKenzie Tucker</t>
  </si>
  <si>
    <t>Trina</t>
  </si>
  <si>
    <t>Jennifer Gregan</t>
  </si>
  <si>
    <t xml:space="preserve">Orello's Red Flash </t>
  </si>
  <si>
    <t>Sheza Fancy Flyer</t>
  </si>
  <si>
    <t>Lauren  Howard</t>
  </si>
  <si>
    <t>Early Ventures To Perfection</t>
  </si>
  <si>
    <t>Jared Steven</t>
  </si>
  <si>
    <t>Surgers Canadien Lady</t>
  </si>
  <si>
    <t>Comanche White Girl</t>
  </si>
  <si>
    <t>Zoe Manuel</t>
  </si>
  <si>
    <t>Miss Top Notch Zip</t>
  </si>
  <si>
    <t>Mallenium Belles</t>
  </si>
  <si>
    <t>Sarah Stewart</t>
  </si>
  <si>
    <t>Sugars Morning Glory</t>
  </si>
  <si>
    <t>Cathy Burnett</t>
  </si>
  <si>
    <t>Have The Courage</t>
  </si>
  <si>
    <t>Christina Jardine</t>
  </si>
  <si>
    <t>Wranglers Lacey Te</t>
  </si>
  <si>
    <t>Duke's Ruged Lark</t>
  </si>
  <si>
    <t>Patrick Seely</t>
  </si>
  <si>
    <t>Jan Seely</t>
  </si>
  <si>
    <t>Laura Seely</t>
  </si>
  <si>
    <t>Ashley Henderson</t>
  </si>
  <si>
    <t>Ventures Stardust</t>
  </si>
  <si>
    <t>Doc Driftn Kid</t>
  </si>
  <si>
    <t>Style Hawk</t>
  </si>
  <si>
    <t xml:space="preserve">Jed Grant </t>
  </si>
  <si>
    <t>Ed Grant</t>
  </si>
  <si>
    <t>Stephen Oakes</t>
  </si>
  <si>
    <t>Amanda Hickey</t>
  </si>
  <si>
    <t>She's All That Jazz</t>
  </si>
  <si>
    <t>Six Vikings</t>
  </si>
  <si>
    <t>Haley MacDonald</t>
  </si>
  <si>
    <t>Budha</t>
  </si>
  <si>
    <t>Optimus Prime</t>
  </si>
  <si>
    <t>All Hot N Easy</t>
  </si>
  <si>
    <t>Alberta's Miracle</t>
  </si>
  <si>
    <t>Hickory on Sugar</t>
  </si>
  <si>
    <t>Gayle Govereau</t>
  </si>
  <si>
    <t>Colorful Intentions</t>
  </si>
  <si>
    <t>On The Cue Tee (Jake)</t>
  </si>
  <si>
    <t>Skippers Charm (Skipper)</t>
  </si>
  <si>
    <t xml:space="preserve">Danielle Black </t>
  </si>
  <si>
    <t>Unlawful to Copy</t>
  </si>
  <si>
    <t>Rene Elsworth</t>
  </si>
  <si>
    <t>Ashley O'brian</t>
  </si>
  <si>
    <t>Reba Stewart</t>
  </si>
  <si>
    <t>Marc Brayall</t>
  </si>
  <si>
    <t>Sassy</t>
  </si>
  <si>
    <t>Shawna Allaby</t>
  </si>
  <si>
    <t>???</t>
  </si>
  <si>
    <t>Allysa Gaudet</t>
  </si>
  <si>
    <t>DI</t>
  </si>
  <si>
    <t>Kara Spear</t>
  </si>
  <si>
    <t>youth</t>
  </si>
  <si>
    <t>Andrew Willis</t>
  </si>
  <si>
    <t>Luke Weaver</t>
  </si>
  <si>
    <t>Bkays Bonsai</t>
  </si>
  <si>
    <t>Katie McAffee</t>
  </si>
  <si>
    <t>Sugar</t>
  </si>
  <si>
    <t>Remeez Pocohauntus</t>
  </si>
  <si>
    <t>He's Something Special</t>
  </si>
  <si>
    <t>Hannah Johnston</t>
  </si>
  <si>
    <t>Ms Playlena Pepper</t>
  </si>
  <si>
    <t>Maggie Johnston</t>
  </si>
  <si>
    <t>A Blue Widdow</t>
  </si>
  <si>
    <t>Brianna Kennedy</t>
  </si>
  <si>
    <t>Danny McCullough</t>
  </si>
  <si>
    <t>Kitsy</t>
  </si>
  <si>
    <t>Chicado Rebel</t>
  </si>
  <si>
    <t>Robert Loggie</t>
  </si>
  <si>
    <t>Emily Clark</t>
  </si>
  <si>
    <t>Bandit</t>
  </si>
  <si>
    <t>Wayne Woodward</t>
  </si>
  <si>
    <t>Charlie Bridges</t>
  </si>
  <si>
    <t>Dolly</t>
  </si>
  <si>
    <t>Wes Hunter</t>
  </si>
  <si>
    <t>Jess</t>
  </si>
  <si>
    <t>Josh Hunter</t>
  </si>
  <si>
    <t>Trevor Welch</t>
  </si>
  <si>
    <t>Brent Biggar</t>
  </si>
  <si>
    <t>Glenn Pollock</t>
  </si>
  <si>
    <t>Playboys Chickory</t>
  </si>
  <si>
    <t>Marti</t>
  </si>
  <si>
    <t>Jenna Pollock</t>
  </si>
  <si>
    <t>Merry</t>
  </si>
  <si>
    <t>Monster Bunny</t>
  </si>
  <si>
    <t>Kyle Alcorn</t>
  </si>
  <si>
    <t>Fenchy's Easy Going</t>
  </si>
  <si>
    <t>Pawnee Kid-N-Gold</t>
  </si>
  <si>
    <t>Marci Burnham</t>
  </si>
  <si>
    <t>Tango</t>
  </si>
  <si>
    <t>MacKenzie Praught</t>
  </si>
  <si>
    <t>Emma Praught</t>
  </si>
  <si>
    <t>Ashley-Anne Henderson</t>
  </si>
  <si>
    <t>Zoomin With Luck</t>
  </si>
  <si>
    <t>A Zippin Good Time</t>
  </si>
  <si>
    <t>Fade To Grey</t>
  </si>
  <si>
    <t>266</t>
  </si>
  <si>
    <t>Amanda Fisher</t>
  </si>
  <si>
    <t>On The Roxs</t>
  </si>
  <si>
    <t>267</t>
  </si>
  <si>
    <t>Shane Bernard</t>
  </si>
  <si>
    <t>Holis Badeer</t>
  </si>
  <si>
    <t>268</t>
  </si>
  <si>
    <t>269</t>
  </si>
  <si>
    <t>270</t>
  </si>
  <si>
    <t>Chloe Green</t>
  </si>
  <si>
    <t>Fast and  Furious Wilma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</si>
  <si>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</si>
  <si>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</si>
  <si>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</si>
  <si>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</si>
  <si>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</si>
  <si>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</si>
  <si>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</si>
  <si>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</si>
  <si>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</si>
  <si>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</si>
  <si>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</si>
  <si>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</si>
  <si>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</si>
  <si>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</si>
  <si>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</si>
  <si>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</si>
  <si>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</si>
  <si>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</si>
  <si>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</si>
  <si>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</si>
  <si>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</si>
  <si>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</si>
  <si>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</si>
  <si>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</si>
  <si>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</si>
  <si>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</si>
  <si>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</si>
  <si>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</si>
  <si>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</si>
  <si>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</si>
  <si>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Legacy</t>
  </si>
  <si>
    <t>Dream Weaver</t>
  </si>
  <si>
    <t>Deavan Chapman</t>
  </si>
  <si>
    <t>Silver Bullet Sadie</t>
  </si>
  <si>
    <t>Skyline MR Rhondo</t>
  </si>
  <si>
    <t>Phill Willis</t>
  </si>
  <si>
    <t>Isaiah Willis</t>
  </si>
  <si>
    <t>Noah Willis</t>
  </si>
  <si>
    <t>Jayden Alex Green</t>
  </si>
  <si>
    <t>DEN</t>
  </si>
  <si>
    <t>Aubrey Court</t>
  </si>
  <si>
    <t>Dee Hot Rodder</t>
  </si>
  <si>
    <t>Beau</t>
  </si>
  <si>
    <t>Perks Finaly</t>
  </si>
  <si>
    <t>Streakin HotDog</t>
  </si>
  <si>
    <t>Laura Morison</t>
  </si>
  <si>
    <t>Quick On The Lead</t>
  </si>
  <si>
    <t>Grey Check</t>
  </si>
  <si>
    <t>Stacy Murray</t>
  </si>
  <si>
    <t>Express Mist</t>
  </si>
  <si>
    <t>Lucky Lowry Star</t>
  </si>
  <si>
    <t>Honey</t>
  </si>
  <si>
    <t>DOC</t>
  </si>
  <si>
    <t xml:space="preserve">   Day 2                     Poles             Small FRY</t>
  </si>
  <si>
    <t xml:space="preserve">   Day 2                      Barrels    Small FRY</t>
  </si>
  <si>
    <t>Carter</t>
  </si>
  <si>
    <t>John Blair</t>
  </si>
  <si>
    <t>Freckleo Spacey O-Toc</t>
  </si>
  <si>
    <t>Kelly LeBlanc</t>
  </si>
  <si>
    <t>Sabres Silver Squeak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</si>
  <si>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</si>
  <si>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</si>
  <si>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</si>
  <si>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</si>
  <si>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</si>
  <si>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</si>
  <si>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</si>
  <si>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</si>
  <si>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</si>
  <si>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</si>
  <si>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</si>
  <si>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</si>
  <si>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</si>
  <si>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</si>
  <si>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</si>
  <si>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</si>
  <si>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</si>
  <si>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</si>
  <si>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</si>
  <si>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</si>
  <si>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</si>
  <si>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</si>
  <si>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</si>
  <si>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</si>
  <si>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</si>
  <si>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JD Gambler</t>
  </si>
  <si>
    <t>Devon Zink</t>
  </si>
  <si>
    <t>Bella</t>
  </si>
  <si>
    <t>Bunny Lily</t>
  </si>
  <si>
    <t>High Maintenance Chic</t>
  </si>
  <si>
    <t>Marley &amp; Me</t>
  </si>
  <si>
    <t>A Last Smart Bet</t>
  </si>
  <si>
    <t>Harley</t>
  </si>
  <si>
    <t>Lena</t>
  </si>
  <si>
    <t>Check</t>
  </si>
  <si>
    <t>Amanda Matchett</t>
  </si>
  <si>
    <t>LM Special China</t>
  </si>
  <si>
    <t>Ratchet's Wimpy Dude</t>
  </si>
  <si>
    <t>Gold 'n Your Pocket</t>
  </si>
  <si>
    <t>John McAssey</t>
  </si>
  <si>
    <t>Emilia Ingalls</t>
  </si>
  <si>
    <t>Thomas Ingalls</t>
  </si>
  <si>
    <t>Spirit</t>
  </si>
  <si>
    <t>Gabby Praught</t>
  </si>
  <si>
    <t>Stop and Dash</t>
  </si>
  <si>
    <t>Mattie Geddies</t>
  </si>
  <si>
    <t>Elmer</t>
  </si>
  <si>
    <t>Ruthie Fisher</t>
  </si>
  <si>
    <t>Brittany Edmondson</t>
  </si>
  <si>
    <t>Caton</t>
  </si>
  <si>
    <t xml:space="preserve">Youth </t>
  </si>
  <si>
    <t>Courtney Edmondson</t>
  </si>
  <si>
    <t xml:space="preserve">Impressive Ben </t>
  </si>
  <si>
    <t xml:space="preserve">PP Winning Shame  </t>
  </si>
  <si>
    <t>Bill Cook</t>
  </si>
  <si>
    <t>Sandra Cook</t>
  </si>
  <si>
    <t>Jerry Lee</t>
  </si>
  <si>
    <t>Sis</t>
  </si>
  <si>
    <t>Wazoo</t>
  </si>
  <si>
    <t>Tess Billings</t>
  </si>
  <si>
    <t>??</t>
  </si>
  <si>
    <t>Allison Smith</t>
  </si>
  <si>
    <t>Justanothernic</t>
  </si>
  <si>
    <t>Willow's Angel Breeze</t>
  </si>
  <si>
    <t>Pat Totton</t>
  </si>
  <si>
    <t>Cashon</t>
  </si>
  <si>
    <t>Cant Find</t>
  </si>
  <si>
    <t>Seven</t>
  </si>
  <si>
    <t>Major Gibbons</t>
  </si>
  <si>
    <t>When in Rome</t>
  </si>
  <si>
    <t>?</t>
  </si>
  <si>
    <t>Youth 13 &amp; Under</t>
  </si>
  <si>
    <t>Lynxs Little Heaven</t>
  </si>
  <si>
    <t>Retired horse</t>
  </si>
  <si>
    <t>Check age</t>
  </si>
  <si>
    <t>Been There Done That</t>
  </si>
  <si>
    <t>Check ho</t>
  </si>
  <si>
    <t>Rayna Doucette</t>
  </si>
  <si>
    <t>Chelton's Velvet</t>
  </si>
  <si>
    <t>Sold to Thomas Ingalls</t>
  </si>
  <si>
    <t>My Girl Newt</t>
  </si>
  <si>
    <t>Lady Bug</t>
  </si>
  <si>
    <t>Shaun Allen</t>
  </si>
  <si>
    <t>Emma Spear</t>
  </si>
  <si>
    <t>Not currently racing</t>
  </si>
  <si>
    <t>x</t>
  </si>
  <si>
    <t>MBRA</t>
  </si>
  <si>
    <t>Money Runs</t>
  </si>
  <si>
    <t>Two Ton Disco</t>
  </si>
  <si>
    <t>Kiersten Brennan</t>
  </si>
  <si>
    <t>NPBHA Adult Results</t>
  </si>
  <si>
    <t>NPBHA Open Results</t>
  </si>
  <si>
    <t>Pts.</t>
  </si>
  <si>
    <t>Pts</t>
  </si>
  <si>
    <t>PTS</t>
  </si>
  <si>
    <t>Sierra</t>
  </si>
  <si>
    <t>]\\*'////////////////////////////////////////////////////////////////////////[[''''''''''''''''''''''''''''''''''''''''''''''''</t>
  </si>
  <si>
    <t>Gold N Your Pocket</t>
  </si>
  <si>
    <t>Rachel Houghton</t>
  </si>
  <si>
    <t>Wicker</t>
  </si>
  <si>
    <t>Callie Campbell</t>
  </si>
  <si>
    <t>Hickory Highlights</t>
  </si>
  <si>
    <t>Crapaud, PEI - July 8 &amp; 9</t>
  </si>
  <si>
    <t>3d barrels and poles</t>
  </si>
  <si>
    <t>Robyn MacDonald</t>
  </si>
  <si>
    <t>LDF Ratchett ToGo</t>
  </si>
  <si>
    <t>If a rider knocks, put "100" in the penalty section for easy calculation</t>
  </si>
  <si>
    <t>Phil Willis</t>
  </si>
  <si>
    <t>Horse Name</t>
  </si>
  <si>
    <t>Name</t>
  </si>
  <si>
    <t>Saturday</t>
  </si>
  <si>
    <t>Angel</t>
  </si>
  <si>
    <t>Willa</t>
  </si>
  <si>
    <t>Togo</t>
  </si>
  <si>
    <t>Cash</t>
  </si>
  <si>
    <t>Max</t>
  </si>
  <si>
    <t>Badger Bar ToWinSome</t>
  </si>
  <si>
    <t>Hunter</t>
  </si>
  <si>
    <t>Page</t>
  </si>
  <si>
    <t>Cheyenne</t>
  </si>
  <si>
    <t>Galla</t>
  </si>
  <si>
    <t>Hickory's Smart &amp; Mad</t>
  </si>
  <si>
    <t>Totally Kissed</t>
  </si>
  <si>
    <t>Catch My Bones</t>
  </si>
  <si>
    <t>Quick on the Lead</t>
  </si>
  <si>
    <t>Chisel In Stone</t>
  </si>
  <si>
    <t>CJ</t>
  </si>
  <si>
    <t>King</t>
  </si>
  <si>
    <t>Repo</t>
  </si>
  <si>
    <t>Dash Lizy Go</t>
  </si>
  <si>
    <t>Electric Banana</t>
  </si>
  <si>
    <t>Plan B (Bailey)</t>
  </si>
  <si>
    <t>High Style Docsonita</t>
  </si>
  <si>
    <t>Nibbs</t>
  </si>
  <si>
    <t>Darlene's Horse (Name??)</t>
  </si>
  <si>
    <t>Wilma</t>
  </si>
  <si>
    <t>Gaylene Willis</t>
  </si>
  <si>
    <t>Kathleen Arnold</t>
  </si>
  <si>
    <t>Dirk Digler</t>
  </si>
  <si>
    <t>Gaylene</t>
  </si>
  <si>
    <t>Phil</t>
  </si>
  <si>
    <t>Noah</t>
  </si>
  <si>
    <t>Isaiah</t>
  </si>
  <si>
    <t>Chloe</t>
  </si>
  <si>
    <t>PEI</t>
  </si>
  <si>
    <t>Kathleen</t>
  </si>
  <si>
    <t>NB</t>
  </si>
  <si>
    <t>2 DAY POWER HOOKUP</t>
  </si>
  <si>
    <t>Robyn</t>
  </si>
  <si>
    <t>Lisa</t>
  </si>
  <si>
    <t>BARRELS ONLY</t>
  </si>
  <si>
    <t>NS</t>
  </si>
  <si>
    <t>Reese LeBlanc</t>
  </si>
  <si>
    <t>NO OPEN BARRELS SUNDAY</t>
  </si>
  <si>
    <t>Reese</t>
  </si>
  <si>
    <t>Callie</t>
  </si>
  <si>
    <t>CHECK APP- STABLING FEE??</t>
  </si>
  <si>
    <t>NO POLES 3D??</t>
  </si>
  <si>
    <t>Rachel H</t>
  </si>
  <si>
    <t>OPEN POLES ONLY SATURDAY??</t>
  </si>
  <si>
    <t>CRAPAUD, JUL 29TH &amp; 30th</t>
  </si>
  <si>
    <t>Trigger Upshaw</t>
  </si>
  <si>
    <t>JC Chicka Dee Coy</t>
  </si>
  <si>
    <t>Molly Pollock</t>
  </si>
  <si>
    <t>Kellie Arnold</t>
  </si>
  <si>
    <t>Lane Arnold</t>
  </si>
  <si>
    <t>Meghan Hume</t>
  </si>
  <si>
    <t>Betsy's Lemonade</t>
  </si>
  <si>
    <t>Serena Sears</t>
  </si>
  <si>
    <t>Grace Johnston</t>
  </si>
  <si>
    <t>Nicole Martin</t>
  </si>
  <si>
    <t>Torie Coughlin</t>
  </si>
  <si>
    <t>Anna Jesulitis</t>
  </si>
  <si>
    <t>Mariah Hume</t>
  </si>
  <si>
    <t>Charli Augustine</t>
  </si>
  <si>
    <t>Meghan McDonnell</t>
  </si>
  <si>
    <t>Colton Heppell</t>
  </si>
  <si>
    <t>Beth Harris</t>
  </si>
  <si>
    <t>Rachel Thomson</t>
  </si>
  <si>
    <t>Joe Upshaw</t>
  </si>
  <si>
    <t>Crystal Upshaw</t>
  </si>
  <si>
    <t>Sam Miller</t>
  </si>
  <si>
    <t>Twila Coy</t>
  </si>
  <si>
    <t>John Foley</t>
  </si>
  <si>
    <t>Lori Bartell</t>
  </si>
  <si>
    <t>Fast N Furious Wilma</t>
  </si>
  <si>
    <t>She's A Classy Rocker</t>
  </si>
  <si>
    <t>Meghan MacDonnell</t>
  </si>
  <si>
    <t>She's a Classy Rocker</t>
  </si>
  <si>
    <t>Megan McDonnell</t>
  </si>
  <si>
    <t>Her Dash for Cash</t>
  </si>
  <si>
    <t>Hugo The Great</t>
  </si>
  <si>
    <t>408</t>
  </si>
  <si>
    <t>327</t>
  </si>
  <si>
    <t>Cruzer Kid Rock</t>
  </si>
  <si>
    <t>374</t>
  </si>
  <si>
    <t>Ratchett's Whimpy Dude</t>
  </si>
  <si>
    <t>373</t>
  </si>
  <si>
    <t>425</t>
  </si>
  <si>
    <t>I'm a Blaze of Fire</t>
  </si>
  <si>
    <t>JC Galla Leo</t>
  </si>
  <si>
    <t>419</t>
  </si>
  <si>
    <t>Ben</t>
  </si>
  <si>
    <t>Sincere Apollogy</t>
  </si>
  <si>
    <t>Alley Cat</t>
  </si>
  <si>
    <t>CJ's Twisted Silver</t>
  </si>
  <si>
    <t>JC Chick A Dee Coy</t>
  </si>
  <si>
    <t>JTK Smokin Classic</t>
  </si>
  <si>
    <t>Jennifer Thompson</t>
  </si>
  <si>
    <t>Cheyanne</t>
  </si>
  <si>
    <t>Totally Kisses</t>
  </si>
  <si>
    <t>Lisa Murray</t>
  </si>
  <si>
    <t>Coosas Texas Tango</t>
  </si>
  <si>
    <t>409</t>
  </si>
  <si>
    <t>353</t>
  </si>
  <si>
    <t>Beaus Elegant Sunrise</t>
  </si>
  <si>
    <t>Allison Moffatt</t>
  </si>
  <si>
    <t>Miss Fancy Pants</t>
  </si>
  <si>
    <t>Gail Williams</t>
  </si>
  <si>
    <t>Sheza Jazzy Girl</t>
  </si>
  <si>
    <t xml:space="preserve">   Youth    Day 1      Poles           </t>
  </si>
  <si>
    <t xml:space="preserve">   Youth   Day 1         Barrels     </t>
  </si>
  <si>
    <t xml:space="preserve">   Adult       Day 1              Poles                    </t>
  </si>
  <si>
    <t xml:space="preserve">   Adult     Day 1              Barrels            </t>
  </si>
  <si>
    <t xml:space="preserve">   3D   Saturday   Poles  (Knock = DQ)            </t>
  </si>
  <si>
    <t xml:space="preserve"> 3D  Saturday  Barrels  (Knock = DQ) </t>
  </si>
  <si>
    <t xml:space="preserve">   Open Poles      Day 1                      </t>
  </si>
  <si>
    <t xml:space="preserve">   Open  Barrels    Day 1                             </t>
  </si>
  <si>
    <t xml:space="preserve">   Small Fry   Day 1                    Barrels           </t>
  </si>
  <si>
    <t xml:space="preserve">   Small Fry    Day 1                    Poles     </t>
  </si>
  <si>
    <t>b</t>
  </si>
  <si>
    <t>a</t>
  </si>
  <si>
    <t>scr</t>
  </si>
  <si>
    <t xml:space="preserve">Nibbs </t>
  </si>
  <si>
    <t>DQ</t>
  </si>
  <si>
    <t>op</t>
  </si>
  <si>
    <t>dq</t>
  </si>
  <si>
    <t>OP</t>
  </si>
  <si>
    <t>Lucas Ford</t>
  </si>
  <si>
    <t xml:space="preserve">407 Serena Sears Sierra
</t>
  </si>
  <si>
    <t>Youth       Day 2       Poles</t>
  </si>
  <si>
    <t xml:space="preserve">   Youth       Day 2    Barrels</t>
  </si>
  <si>
    <t xml:space="preserve">Open  Poles   Day 2                                     </t>
  </si>
  <si>
    <t xml:space="preserve"> Open   Barrels   Day 2                               </t>
  </si>
  <si>
    <t>Day 2    3D Poles   (Knock=DQ)</t>
  </si>
  <si>
    <t xml:space="preserve">Day 2  3D   Barrels  (Knock = DQ) </t>
  </si>
  <si>
    <t xml:space="preserve">   Adult   Day 2     Poles                  </t>
  </si>
  <si>
    <t xml:space="preserve">   Adult   Day 2        Barrels               </t>
  </si>
  <si>
    <t>NT</t>
  </si>
  <si>
    <t>SCR</t>
  </si>
  <si>
    <t>nt</t>
  </si>
  <si>
    <t>Crapaud July 29-30, 2017</t>
  </si>
  <si>
    <t>Crapaud July 29 - 30, 2017</t>
  </si>
  <si>
    <t>Crapaud July 29 -30,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</si>
</sst>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1009]0.000"/>
    <numFmt numFmtId="166" formatCode="[$-1009]0.00"/>
    <numFmt numFmtId="167" formatCode="[$-1009]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36"/>
      <name val="Algerian"/>
      <family val="5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20"/>
      <name val="Times New Roman"/>
      <family val="1"/>
    </font>
    <font>
      <b/>
      <sz val="18"/>
      <name val="Algerian"/>
      <family val="5"/>
    </font>
    <font>
      <sz val="18"/>
      <name val="Arial"/>
      <family val="2"/>
    </font>
    <font>
      <sz val="10"/>
      <color indexed="23"/>
      <name val="Times New Roman"/>
      <family val="1"/>
    </font>
    <font>
      <sz val="12"/>
      <color indexed="55"/>
      <name val="Times New Roman"/>
      <family val="1"/>
    </font>
    <font>
      <sz val="10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trike/>
      <sz val="12"/>
      <color indexed="8"/>
      <name val="Calibri"/>
      <family val="2"/>
      <charset val="1"/>
    </font>
    <font>
      <strike/>
      <sz val="12"/>
      <name val="Calibri"/>
      <family val="2"/>
      <scheme val="minor"/>
    </font>
    <font>
      <strike/>
      <sz val="10"/>
      <name val="Times New Roman"/>
      <family val="1"/>
    </font>
    <font>
      <sz val="12"/>
      <color rgb="FF000000"/>
      <name val="Calibri"/>
      <family val="2"/>
      <charset val="1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0"/>
      <name val="Times New Roman"/>
      <family val="1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</font>
    <font>
      <sz val="12"/>
      <name val="Cal\"/>
    </font>
    <font>
      <u/>
      <sz val="10"/>
      <color theme="10"/>
      <name val="Arial"/>
    </font>
  </fonts>
  <fills count="7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14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theme="0"/>
        <bgColor rgb="FFFF66CC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66"/>
      </patternFill>
    </fill>
    <fill>
      <patternFill patternType="solid">
        <fgColor theme="0"/>
        <bgColor rgb="FFFF6666"/>
      </patternFill>
    </fill>
    <fill>
      <patternFill patternType="solid">
        <fgColor theme="0"/>
        <bgColor rgb="FFFF66FF"/>
      </patternFill>
    </fill>
    <fill>
      <patternFill patternType="solid">
        <fgColor theme="0"/>
        <bgColor rgb="FFFF9999"/>
      </patternFill>
    </fill>
    <fill>
      <patternFill patternType="solid">
        <fgColor theme="0"/>
        <bgColor indexed="53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1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rgb="FFFF9999"/>
      </patternFill>
    </fill>
    <fill>
      <patternFill patternType="solid">
        <fgColor theme="3" tint="0.59999389629810485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1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39997558519241921"/>
        <bgColor indexed="13"/>
      </patternFill>
    </fill>
    <fill>
      <patternFill patternType="solid">
        <fgColor theme="5" tint="0.39997558519241921"/>
        <bgColor indexed="14"/>
      </patternFill>
    </fill>
    <fill>
      <patternFill patternType="solid">
        <fgColor theme="5" tint="0.39997558519241921"/>
        <bgColor indexed="53"/>
      </patternFill>
    </fill>
    <fill>
      <patternFill patternType="solid">
        <fgColor theme="4" tint="0.59999389629810485"/>
        <bgColor rgb="FFFF9999"/>
      </patternFill>
    </fill>
    <fill>
      <patternFill patternType="solid">
        <fgColor theme="4" tint="0.39997558519241921"/>
        <bgColor rgb="FFFF9999"/>
      </patternFill>
    </fill>
    <fill>
      <patternFill patternType="solid">
        <fgColor theme="4" tint="0.39997558519241921"/>
        <bgColor indexed="43"/>
      </patternFill>
    </fill>
    <fill>
      <patternFill patternType="solid">
        <fgColor theme="4" tint="0.39997558519241921"/>
        <bgColor indexed="53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3"/>
      </patternFill>
    </fill>
    <fill>
      <patternFill patternType="solid">
        <fgColor rgb="FFFFFF00"/>
        <bgColor indexed="53"/>
      </patternFill>
    </fill>
    <fill>
      <patternFill patternType="solid">
        <fgColor rgb="FFFFFF00"/>
        <bgColor rgb="FFFF9999"/>
      </patternFill>
    </fill>
    <fill>
      <patternFill patternType="solid">
        <fgColor theme="5" tint="0.39997558519241921"/>
        <bgColor indexed="43"/>
      </patternFill>
    </fill>
    <fill>
      <patternFill patternType="solid">
        <fgColor theme="5" tint="0.39997558519241921"/>
        <bgColor rgb="FFFF66FF"/>
      </patternFill>
    </fill>
    <fill>
      <patternFill patternType="solid">
        <fgColor theme="5" tint="0.59999389629810485"/>
        <bgColor rgb="FFFF9999"/>
      </patternFill>
    </fill>
    <fill>
      <patternFill patternType="solid">
        <fgColor theme="4" tint="0.59999389629810485"/>
        <bgColor rgb="FFFF66FF"/>
      </patternFill>
    </fill>
    <fill>
      <patternFill patternType="solid">
        <fgColor theme="4" tint="0.59999389629810485"/>
        <bgColor rgb="FFFFFF66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5" tint="0.59999389629810485"/>
        <bgColor rgb="FFFFFF66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F66"/>
      </patternFill>
    </fill>
    <fill>
      <patternFill patternType="solid">
        <fgColor theme="3" tint="0.59999389629810485"/>
        <bgColor rgb="FFFFCC00"/>
      </patternFill>
    </fill>
    <fill>
      <patternFill patternType="solid">
        <fgColor theme="3" tint="0.59999389629810485"/>
        <bgColor rgb="FFFF66FF"/>
      </patternFill>
    </fill>
    <fill>
      <patternFill patternType="solid">
        <fgColor theme="5" tint="0.39997558519241921"/>
        <bgColor rgb="FFFF9999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rgb="FFFFFF66"/>
      </patternFill>
    </fill>
    <fill>
      <patternFill patternType="solid">
        <fgColor theme="7" tint="0.59999389629810485"/>
        <bgColor rgb="FFFF9999"/>
      </patternFill>
    </fill>
    <fill>
      <patternFill patternType="solid">
        <fgColor theme="7" tint="0.59999389629810485"/>
        <bgColor rgb="FFFF9900"/>
      </patternFill>
    </fill>
    <fill>
      <patternFill patternType="solid">
        <fgColor theme="7" tint="0.59999389629810485"/>
        <bgColor indexed="53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8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014">
    <xf numFmtId="0" fontId="0" fillId="0" borderId="0" xfId="0"/>
    <xf numFmtId="0" fontId="6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0" borderId="4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0" fontId="11" fillId="0" borderId="0" xfId="0" applyFont="1" applyFill="1"/>
    <xf numFmtId="0" fontId="3" fillId="0" borderId="0" xfId="0" applyFont="1"/>
    <xf numFmtId="49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2" borderId="6" xfId="0" applyFill="1" applyBorder="1"/>
    <xf numFmtId="0" fontId="5" fillId="2" borderId="7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/>
    <xf numFmtId="49" fontId="9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2" borderId="12" xfId="0" applyFont="1" applyFill="1" applyBorder="1"/>
    <xf numFmtId="49" fontId="9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0" xfId="0" applyBorder="1"/>
    <xf numFmtId="0" fontId="5" fillId="2" borderId="12" xfId="0" applyNumberFormat="1" applyFont="1" applyFill="1" applyBorder="1" applyAlignment="1"/>
    <xf numFmtId="0" fontId="6" fillId="2" borderId="0" xfId="0" applyFont="1" applyFill="1" applyBorder="1"/>
    <xf numFmtId="0" fontId="6" fillId="0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49" fontId="21" fillId="0" borderId="1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49" fontId="12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/>
    <xf numFmtId="49" fontId="6" fillId="0" borderId="1" xfId="0" applyNumberFormat="1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3" borderId="1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4" borderId="2" xfId="0" applyFont="1" applyFill="1" applyBorder="1" applyAlignment="1">
      <alignment horizontal="left"/>
    </xf>
    <xf numFmtId="164" fontId="6" fillId="4" borderId="2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9" fillId="4" borderId="9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164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49" fontId="0" fillId="4" borderId="1" xfId="0" applyNumberFormat="1" applyFill="1" applyBorder="1"/>
    <xf numFmtId="49" fontId="9" fillId="4" borderId="17" xfId="0" applyNumberFormat="1" applyFont="1" applyFill="1" applyBorder="1" applyAlignment="1">
      <alignment horizontal="center"/>
    </xf>
    <xf numFmtId="164" fontId="6" fillId="4" borderId="18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49" fontId="0" fillId="4" borderId="0" xfId="0" applyNumberFormat="1" applyFill="1" applyBorder="1"/>
    <xf numFmtId="0" fontId="6" fillId="4" borderId="0" xfId="0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9" fontId="0" fillId="5" borderId="19" xfId="0" applyNumberFormat="1" applyFill="1" applyBorder="1" applyAlignment="1"/>
    <xf numFmtId="49" fontId="0" fillId="5" borderId="20" xfId="0" applyNumberFormat="1" applyFill="1" applyBorder="1" applyAlignment="1"/>
    <xf numFmtId="49" fontId="11" fillId="4" borderId="21" xfId="0" applyNumberFormat="1" applyFont="1" applyFill="1" applyBorder="1"/>
    <xf numFmtId="0" fontId="6" fillId="4" borderId="22" xfId="0" applyFont="1" applyFill="1" applyBorder="1" applyAlignment="1">
      <alignment horizontal="left"/>
    </xf>
    <xf numFmtId="164" fontId="6" fillId="4" borderId="22" xfId="0" applyNumberFormat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24" fillId="0" borderId="29" xfId="1" applyFont="1" applyBorder="1"/>
    <xf numFmtId="164" fontId="24" fillId="0" borderId="29" xfId="1" applyNumberFormat="1" applyFont="1" applyBorder="1"/>
    <xf numFmtId="0" fontId="24" fillId="6" borderId="29" xfId="1" applyFont="1" applyFill="1" applyBorder="1"/>
    <xf numFmtId="0" fontId="6" fillId="4" borderId="1" xfId="0" applyFont="1" applyFill="1" applyBorder="1" applyAlignment="1">
      <alignment horizontal="left"/>
    </xf>
    <xf numFmtId="0" fontId="26" fillId="7" borderId="33" xfId="1" applyFont="1" applyFill="1" applyBorder="1"/>
    <xf numFmtId="164" fontId="26" fillId="7" borderId="33" xfId="1" applyNumberFormat="1" applyFont="1" applyFill="1" applyBorder="1"/>
    <xf numFmtId="0" fontId="26" fillId="8" borderId="33" xfId="1" applyFont="1" applyFill="1" applyBorder="1"/>
    <xf numFmtId="0" fontId="26" fillId="4" borderId="33" xfId="1" applyFont="1" applyFill="1" applyBorder="1"/>
    <xf numFmtId="164" fontId="26" fillId="9" borderId="33" xfId="1" applyNumberFormat="1" applyFont="1" applyFill="1" applyBorder="1"/>
    <xf numFmtId="166" fontId="26" fillId="8" borderId="33" xfId="1" applyNumberFormat="1" applyFont="1" applyFill="1" applyBorder="1"/>
    <xf numFmtId="164" fontId="26" fillId="4" borderId="33" xfId="1" applyNumberFormat="1" applyFont="1" applyFill="1" applyBorder="1"/>
    <xf numFmtId="166" fontId="26" fillId="4" borderId="33" xfId="1" applyNumberFormat="1" applyFont="1" applyFill="1" applyBorder="1"/>
    <xf numFmtId="0" fontId="24" fillId="4" borderId="29" xfId="1" applyFont="1" applyFill="1" applyBorder="1"/>
    <xf numFmtId="0" fontId="24" fillId="10" borderId="29" xfId="1" applyFont="1" applyFill="1" applyBorder="1"/>
    <xf numFmtId="0" fontId="24" fillId="11" borderId="29" xfId="1" applyFont="1" applyFill="1" applyBorder="1"/>
    <xf numFmtId="164" fontId="24" fillId="11" borderId="29" xfId="1" applyNumberFormat="1" applyFont="1" applyFill="1" applyBorder="1"/>
    <xf numFmtId="2" fontId="24" fillId="11" borderId="29" xfId="1" applyNumberFormat="1" applyFont="1" applyFill="1" applyBorder="1"/>
    <xf numFmtId="164" fontId="24" fillId="4" borderId="29" xfId="1" applyNumberFormat="1" applyFont="1" applyFill="1" applyBorder="1"/>
    <xf numFmtId="2" fontId="24" fillId="4" borderId="29" xfId="1" applyNumberFormat="1" applyFont="1" applyFill="1" applyBorder="1"/>
    <xf numFmtId="0" fontId="26" fillId="12" borderId="33" xfId="1" applyFont="1" applyFill="1" applyBorder="1"/>
    <xf numFmtId="164" fontId="26" fillId="12" borderId="33" xfId="1" applyNumberFormat="1" applyFont="1" applyFill="1" applyBorder="1"/>
    <xf numFmtId="0" fontId="26" fillId="8" borderId="34" xfId="1" applyFont="1" applyFill="1" applyBorder="1"/>
    <xf numFmtId="0" fontId="26" fillId="4" borderId="33" xfId="1" applyFont="1" applyFill="1" applyBorder="1" applyAlignment="1">
      <alignment horizontal="right"/>
    </xf>
    <xf numFmtId="0" fontId="26" fillId="14" borderId="33" xfId="1" applyFont="1" applyFill="1" applyBorder="1"/>
    <xf numFmtId="0" fontId="26" fillId="15" borderId="33" xfId="1" applyFont="1" applyFill="1" applyBorder="1"/>
    <xf numFmtId="0" fontId="26" fillId="16" borderId="33" xfId="1" applyFont="1" applyFill="1" applyBorder="1"/>
    <xf numFmtId="0" fontId="25" fillId="8" borderId="33" xfId="1" applyFont="1" applyFill="1" applyBorder="1"/>
    <xf numFmtId="0" fontId="26" fillId="8" borderId="36" xfId="1" applyFont="1" applyFill="1" applyBorder="1"/>
    <xf numFmtId="0" fontId="26" fillId="17" borderId="33" xfId="1" applyFont="1" applyFill="1" applyBorder="1"/>
    <xf numFmtId="0" fontId="25" fillId="17" borderId="33" xfId="1" applyFont="1" applyFill="1" applyBorder="1"/>
    <xf numFmtId="0" fontId="25" fillId="4" borderId="33" xfId="1" applyFont="1" applyFill="1" applyBorder="1"/>
    <xf numFmtId="0" fontId="24" fillId="18" borderId="29" xfId="1" applyFont="1" applyFill="1" applyBorder="1"/>
    <xf numFmtId="0" fontId="24" fillId="10" borderId="30" xfId="1" applyFont="1" applyFill="1" applyBorder="1"/>
    <xf numFmtId="0" fontId="24" fillId="4" borderId="29" xfId="1" applyFont="1" applyFill="1" applyBorder="1" applyAlignment="1">
      <alignment wrapText="1"/>
    </xf>
    <xf numFmtId="0" fontId="24" fillId="10" borderId="29" xfId="1" applyFont="1" applyFill="1" applyBorder="1" applyAlignment="1">
      <alignment horizontal="right"/>
    </xf>
    <xf numFmtId="0" fontId="24" fillId="20" borderId="29" xfId="1" applyFont="1" applyFill="1" applyBorder="1"/>
    <xf numFmtId="164" fontId="24" fillId="20" borderId="29" xfId="1" applyNumberFormat="1" applyFont="1" applyFill="1" applyBorder="1"/>
    <xf numFmtId="0" fontId="24" fillId="21" borderId="29" xfId="1" applyFont="1" applyFill="1" applyBorder="1"/>
    <xf numFmtId="0" fontId="24" fillId="4" borderId="32" xfId="1" applyFont="1" applyFill="1" applyBorder="1"/>
    <xf numFmtId="0" fontId="24" fillId="10" borderId="1" xfId="1" applyFont="1" applyFill="1" applyBorder="1"/>
    <xf numFmtId="164" fontId="26" fillId="14" borderId="35" xfId="1" applyNumberFormat="1" applyFont="1" applyFill="1" applyBorder="1"/>
    <xf numFmtId="164" fontId="24" fillId="10" borderId="31" xfId="1" applyNumberFormat="1" applyFont="1" applyFill="1" applyBorder="1"/>
    <xf numFmtId="0" fontId="6" fillId="2" borderId="6" xfId="0" applyFont="1" applyFill="1" applyBorder="1"/>
    <xf numFmtId="0" fontId="24" fillId="10" borderId="32" xfId="1" applyFont="1" applyFill="1" applyBorder="1"/>
    <xf numFmtId="0" fontId="26" fillId="8" borderId="1" xfId="1" applyFont="1" applyFill="1" applyBorder="1"/>
    <xf numFmtId="0" fontId="24" fillId="10" borderId="1" xfId="1" applyFont="1" applyFill="1" applyBorder="1" applyAlignment="1">
      <alignment horizontal="right"/>
    </xf>
    <xf numFmtId="0" fontId="26" fillId="8" borderId="38" xfId="1" applyFont="1" applyFill="1" applyBorder="1"/>
    <xf numFmtId="0" fontId="26" fillId="4" borderId="36" xfId="1" applyFont="1" applyFill="1" applyBorder="1"/>
    <xf numFmtId="0" fontId="26" fillId="4" borderId="1" xfId="1" applyFont="1" applyFill="1" applyBorder="1"/>
    <xf numFmtId="0" fontId="24" fillId="4" borderId="1" xfId="1" applyFont="1" applyFill="1" applyBorder="1"/>
    <xf numFmtId="49" fontId="9" fillId="4" borderId="1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4" fillId="0" borderId="32" xfId="1" applyFont="1" applyBorder="1"/>
    <xf numFmtId="0" fontId="24" fillId="0" borderId="1" xfId="1" applyFont="1" applyBorder="1"/>
    <xf numFmtId="49" fontId="27" fillId="4" borderId="1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5" fillId="5" borderId="0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5" fillId="2" borderId="39" xfId="0" applyNumberFormat="1" applyFont="1" applyFill="1" applyBorder="1" applyAlignment="1">
      <alignment horizontal="center"/>
    </xf>
    <xf numFmtId="0" fontId="24" fillId="10" borderId="31" xfId="1" applyFont="1" applyFill="1" applyBorder="1"/>
    <xf numFmtId="0" fontId="5" fillId="2" borderId="1" xfId="0" applyNumberFormat="1" applyFont="1" applyFill="1" applyBorder="1" applyAlignment="1">
      <alignment horizontal="center"/>
    </xf>
    <xf numFmtId="164" fontId="24" fillId="4" borderId="1" xfId="1" applyNumberFormat="1" applyFont="1" applyFill="1" applyBorder="1"/>
    <xf numFmtId="164" fontId="26" fillId="4" borderId="1" xfId="1" applyNumberFormat="1" applyFont="1" applyFill="1" applyBorder="1"/>
    <xf numFmtId="49" fontId="11" fillId="4" borderId="1" xfId="0" applyNumberFormat="1" applyFont="1" applyFill="1" applyBorder="1" applyAlignment="1">
      <alignment horizontal="right"/>
    </xf>
    <xf numFmtId="49" fontId="9" fillId="4" borderId="43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center"/>
    </xf>
    <xf numFmtId="0" fontId="24" fillId="21" borderId="32" xfId="1" applyFont="1" applyFill="1" applyBorder="1"/>
    <xf numFmtId="0" fontId="24" fillId="21" borderId="1" xfId="1" applyFont="1" applyFill="1" applyBorder="1"/>
    <xf numFmtId="0" fontId="27" fillId="4" borderId="1" xfId="0" applyFont="1" applyFill="1" applyBorder="1" applyAlignment="1">
      <alignment horizontal="left"/>
    </xf>
    <xf numFmtId="0" fontId="24" fillId="10" borderId="33" xfId="1" applyFont="1" applyFill="1" applyBorder="1"/>
    <xf numFmtId="0" fontId="26" fillId="4" borderId="29" xfId="1" applyFont="1" applyFill="1" applyBorder="1"/>
    <xf numFmtId="0" fontId="24" fillId="4" borderId="33" xfId="1" applyFont="1" applyFill="1" applyBorder="1" applyAlignment="1">
      <alignment wrapText="1"/>
    </xf>
    <xf numFmtId="0" fontId="26" fillId="17" borderId="1" xfId="1" applyFont="1" applyFill="1" applyBorder="1"/>
    <xf numFmtId="0" fontId="24" fillId="10" borderId="2" xfId="1" applyFont="1" applyFill="1" applyBorder="1"/>
    <xf numFmtId="0" fontId="24" fillId="4" borderId="33" xfId="1" applyFont="1" applyFill="1" applyBorder="1"/>
    <xf numFmtId="0" fontId="26" fillId="4" borderId="2" xfId="1" applyFont="1" applyFill="1" applyBorder="1"/>
    <xf numFmtId="0" fontId="24" fillId="10" borderId="36" xfId="1" applyFont="1" applyFill="1" applyBorder="1"/>
    <xf numFmtId="0" fontId="24" fillId="4" borderId="1" xfId="1" applyFont="1" applyFill="1" applyBorder="1" applyAlignment="1">
      <alignment wrapText="1"/>
    </xf>
    <xf numFmtId="0" fontId="26" fillId="8" borderId="29" xfId="1" applyFont="1" applyFill="1" applyBorder="1"/>
    <xf numFmtId="0" fontId="24" fillId="4" borderId="36" xfId="1" applyFont="1" applyFill="1" applyBorder="1"/>
    <xf numFmtId="0" fontId="26" fillId="14" borderId="29" xfId="1" applyFont="1" applyFill="1" applyBorder="1"/>
    <xf numFmtId="0" fontId="27" fillId="0" borderId="29" xfId="0" applyFont="1" applyBorder="1"/>
    <xf numFmtId="0" fontId="26" fillId="4" borderId="29" xfId="1" applyFont="1" applyFill="1" applyBorder="1" applyAlignment="1">
      <alignment wrapText="1"/>
    </xf>
    <xf numFmtId="0" fontId="0" fillId="0" borderId="33" xfId="0" applyBorder="1"/>
    <xf numFmtId="0" fontId="26" fillId="15" borderId="29" xfId="1" applyFont="1" applyFill="1" applyBorder="1" applyAlignment="1">
      <alignment wrapText="1"/>
    </xf>
    <xf numFmtId="49" fontId="27" fillId="4" borderId="29" xfId="0" applyNumberFormat="1" applyFont="1" applyFill="1" applyBorder="1" applyAlignment="1">
      <alignment horizontal="right"/>
    </xf>
    <xf numFmtId="0" fontId="24" fillId="4" borderId="18" xfId="1" applyFont="1" applyFill="1" applyBorder="1"/>
    <xf numFmtId="0" fontId="26" fillId="15" borderId="29" xfId="1" applyFont="1" applyFill="1" applyBorder="1"/>
    <xf numFmtId="0" fontId="27" fillId="4" borderId="29" xfId="0" applyFont="1" applyFill="1" applyBorder="1" applyAlignment="1">
      <alignment horizontal="left"/>
    </xf>
    <xf numFmtId="0" fontId="24" fillId="6" borderId="18" xfId="1" applyFont="1" applyFill="1" applyBorder="1"/>
    <xf numFmtId="0" fontId="0" fillId="0" borderId="29" xfId="0" applyBorder="1"/>
    <xf numFmtId="0" fontId="26" fillId="4" borderId="0" xfId="1" applyFont="1" applyFill="1" applyBorder="1"/>
    <xf numFmtId="0" fontId="27" fillId="2" borderId="3" xfId="0" applyFont="1" applyFill="1" applyBorder="1"/>
    <xf numFmtId="164" fontId="24" fillId="0" borderId="32" xfId="1" applyNumberFormat="1" applyFont="1" applyBorder="1"/>
    <xf numFmtId="49" fontId="9" fillId="0" borderId="4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4" fontId="27" fillId="4" borderId="18" xfId="0" applyNumberFormat="1" applyFont="1" applyFill="1" applyBorder="1" applyAlignment="1">
      <alignment horizontal="center"/>
    </xf>
    <xf numFmtId="164" fontId="31" fillId="4" borderId="18" xfId="0" applyNumberFormat="1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0" fillId="4" borderId="36" xfId="1" applyFont="1" applyFill="1" applyBorder="1"/>
    <xf numFmtId="0" fontId="30" fillId="21" borderId="36" xfId="1" applyFont="1" applyFill="1" applyBorder="1"/>
    <xf numFmtId="164" fontId="24" fillId="4" borderId="18" xfId="1" applyNumberFormat="1" applyFont="1" applyFill="1" applyBorder="1"/>
    <xf numFmtId="164" fontId="27" fillId="4" borderId="29" xfId="0" applyNumberFormat="1" applyFont="1" applyFill="1" applyBorder="1" applyAlignment="1">
      <alignment horizontal="right"/>
    </xf>
    <xf numFmtId="0" fontId="6" fillId="4" borderId="29" xfId="0" applyFont="1" applyFill="1" applyBorder="1" applyAlignment="1">
      <alignment horizontal="center"/>
    </xf>
    <xf numFmtId="164" fontId="27" fillId="4" borderId="29" xfId="0" applyNumberFormat="1" applyFont="1" applyFill="1" applyBorder="1" applyAlignment="1">
      <alignment horizontal="center"/>
    </xf>
    <xf numFmtId="0" fontId="24" fillId="10" borderId="18" xfId="1" applyFont="1" applyFill="1" applyBorder="1"/>
    <xf numFmtId="0" fontId="30" fillId="21" borderId="29" xfId="1" applyFont="1" applyFill="1" applyBorder="1"/>
    <xf numFmtId="0" fontId="26" fillId="4" borderId="1" xfId="1" applyFont="1" applyFill="1" applyBorder="1" applyAlignment="1">
      <alignment wrapText="1"/>
    </xf>
    <xf numFmtId="0" fontId="24" fillId="21" borderId="36" xfId="1" applyFont="1" applyFill="1" applyBorder="1"/>
    <xf numFmtId="0" fontId="24" fillId="4" borderId="2" xfId="1" applyFont="1" applyFill="1" applyBorder="1"/>
    <xf numFmtId="0" fontId="27" fillId="4" borderId="18" xfId="0" applyFont="1" applyFill="1" applyBorder="1" applyAlignment="1">
      <alignment horizontal="right"/>
    </xf>
    <xf numFmtId="164" fontId="27" fillId="4" borderId="18" xfId="0" applyNumberFormat="1" applyFont="1" applyFill="1" applyBorder="1" applyAlignment="1"/>
    <xf numFmtId="0" fontId="27" fillId="4" borderId="18" xfId="0" applyFont="1" applyFill="1" applyBorder="1" applyAlignment="1"/>
    <xf numFmtId="0" fontId="26" fillId="8" borderId="32" xfId="1" applyFont="1" applyFill="1" applyBorder="1"/>
    <xf numFmtId="164" fontId="24" fillId="10" borderId="18" xfId="1" applyNumberFormat="1" applyFont="1" applyFill="1" applyBorder="1"/>
    <xf numFmtId="0" fontId="24" fillId="6" borderId="1" xfId="1" applyFont="1" applyFill="1" applyBorder="1"/>
    <xf numFmtId="164" fontId="30" fillId="4" borderId="18" xfId="1" applyNumberFormat="1" applyFont="1" applyFill="1" applyBorder="1"/>
    <xf numFmtId="0" fontId="28" fillId="4" borderId="29" xfId="0" applyFont="1" applyFill="1" applyBorder="1" applyAlignment="1">
      <alignment horizontal="center"/>
    </xf>
    <xf numFmtId="2" fontId="24" fillId="4" borderId="1" xfId="1" applyNumberFormat="1" applyFont="1" applyFill="1" applyBorder="1"/>
    <xf numFmtId="2" fontId="30" fillId="4" borderId="18" xfId="1" applyNumberFormat="1" applyFont="1" applyFill="1" applyBorder="1"/>
    <xf numFmtId="2" fontId="24" fillId="4" borderId="18" xfId="1" applyNumberFormat="1" applyFont="1" applyFill="1" applyBorder="1"/>
    <xf numFmtId="0" fontId="27" fillId="4" borderId="31" xfId="0" applyFont="1" applyFill="1" applyBorder="1" applyAlignment="1">
      <alignment horizontal="right"/>
    </xf>
    <xf numFmtId="0" fontId="27" fillId="4" borderId="29" xfId="0" applyFont="1" applyFill="1" applyBorder="1" applyAlignment="1">
      <alignment horizontal="center"/>
    </xf>
    <xf numFmtId="0" fontId="24" fillId="19" borderId="1" xfId="1" applyFont="1" applyFill="1" applyBorder="1"/>
    <xf numFmtId="49" fontId="27" fillId="4" borderId="33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0" fontId="24" fillId="21" borderId="2" xfId="1" applyFont="1" applyFill="1" applyBorder="1"/>
    <xf numFmtId="0" fontId="26" fillId="4" borderId="38" xfId="1" applyFont="1" applyFill="1" applyBorder="1"/>
    <xf numFmtId="166" fontId="35" fillId="13" borderId="33" xfId="1" applyNumberFormat="1" applyFont="1" applyFill="1" applyBorder="1"/>
    <xf numFmtId="0" fontId="35" fillId="4" borderId="29" xfId="1" applyFont="1" applyFill="1" applyBorder="1"/>
    <xf numFmtId="0" fontId="38" fillId="4" borderId="33" xfId="1" applyFont="1" applyFill="1" applyBorder="1"/>
    <xf numFmtId="0" fontId="38" fillId="10" borderId="29" xfId="1" applyFont="1" applyFill="1" applyBorder="1"/>
    <xf numFmtId="0" fontId="38" fillId="4" borderId="29" xfId="1" applyFont="1" applyFill="1" applyBorder="1"/>
    <xf numFmtId="166" fontId="35" fillId="4" borderId="33" xfId="1" applyNumberFormat="1" applyFont="1" applyFill="1" applyBorder="1"/>
    <xf numFmtId="0" fontId="38" fillId="20" borderId="33" xfId="1" applyFont="1" applyFill="1" applyBorder="1"/>
    <xf numFmtId="166" fontId="35" fillId="4" borderId="1" xfId="1" applyNumberFormat="1" applyFont="1" applyFill="1" applyBorder="1"/>
    <xf numFmtId="0" fontId="27" fillId="2" borderId="12" xfId="0" applyFont="1" applyFill="1" applyBorder="1"/>
    <xf numFmtId="0" fontId="27" fillId="2" borderId="0" xfId="0" applyFont="1" applyFill="1" applyBorder="1"/>
    <xf numFmtId="0" fontId="27" fillId="2" borderId="6" xfId="0" applyFont="1" applyFill="1" applyBorder="1"/>
    <xf numFmtId="0" fontId="26" fillId="4" borderId="32" xfId="1" applyFont="1" applyFill="1" applyBorder="1"/>
    <xf numFmtId="164" fontId="26" fillId="12" borderId="1" xfId="1" applyNumberFormat="1" applyFont="1" applyFill="1" applyBorder="1"/>
    <xf numFmtId="0" fontId="27" fillId="4" borderId="33" xfId="0" applyFont="1" applyFill="1" applyBorder="1"/>
    <xf numFmtId="0" fontId="26" fillId="12" borderId="1" xfId="1" applyFont="1" applyFill="1" applyBorder="1"/>
    <xf numFmtId="0" fontId="27" fillId="4" borderId="33" xfId="0" applyFont="1" applyFill="1" applyBorder="1" applyAlignment="1">
      <alignment horizontal="center"/>
    </xf>
    <xf numFmtId="0" fontId="40" fillId="4" borderId="33" xfId="0" applyFont="1" applyFill="1" applyBorder="1"/>
    <xf numFmtId="0" fontId="27" fillId="2" borderId="0" xfId="0" applyFont="1" applyFill="1" applyBorder="1" applyAlignment="1">
      <alignment horizontal="left"/>
    </xf>
    <xf numFmtId="0" fontId="24" fillId="20" borderId="1" xfId="1" applyFont="1" applyFill="1" applyBorder="1"/>
    <xf numFmtId="0" fontId="26" fillId="8" borderId="18" xfId="1" applyFont="1" applyFill="1" applyBorder="1"/>
    <xf numFmtId="0" fontId="26" fillId="8" borderId="33" xfId="1" applyFont="1" applyFill="1" applyBorder="1" applyAlignment="1">
      <alignment horizontal="right"/>
    </xf>
    <xf numFmtId="164" fontId="27" fillId="4" borderId="33" xfId="0" applyNumberFormat="1" applyFont="1" applyFill="1" applyBorder="1" applyAlignment="1">
      <alignment horizontal="right"/>
    </xf>
    <xf numFmtId="164" fontId="26" fillId="8" borderId="38" xfId="1" applyNumberFormat="1" applyFont="1" applyFill="1" applyBorder="1"/>
    <xf numFmtId="0" fontId="27" fillId="4" borderId="29" xfId="0" applyFont="1" applyFill="1" applyBorder="1"/>
    <xf numFmtId="0" fontId="5" fillId="2" borderId="33" xfId="0" applyNumberFormat="1" applyFont="1" applyFill="1" applyBorder="1" applyAlignment="1">
      <alignment horizontal="center"/>
    </xf>
    <xf numFmtId="0" fontId="35" fillId="8" borderId="33" xfId="1" applyFont="1" applyFill="1" applyBorder="1"/>
    <xf numFmtId="0" fontId="38" fillId="4" borderId="1" xfId="1" applyFont="1" applyFill="1" applyBorder="1"/>
    <xf numFmtId="0" fontId="35" fillId="4" borderId="1" xfId="1" applyFont="1" applyFill="1" applyBorder="1" applyAlignment="1">
      <alignment wrapText="1"/>
    </xf>
    <xf numFmtId="0" fontId="38" fillId="4" borderId="33" xfId="1" applyFont="1" applyFill="1" applyBorder="1" applyAlignment="1">
      <alignment wrapText="1"/>
    </xf>
    <xf numFmtId="0" fontId="35" fillId="16" borderId="33" xfId="1" applyFont="1" applyFill="1" applyBorder="1"/>
    <xf numFmtId="0" fontId="35" fillId="4" borderId="1" xfId="1" applyFont="1" applyFill="1" applyBorder="1"/>
    <xf numFmtId="164" fontId="35" fillId="13" borderId="1" xfId="1" applyNumberFormat="1" applyFont="1" applyFill="1" applyBorder="1"/>
    <xf numFmtId="166" fontId="35" fillId="13" borderId="1" xfId="1" applyNumberFormat="1" applyFont="1" applyFill="1" applyBorder="1"/>
    <xf numFmtId="164" fontId="6" fillId="4" borderId="33" xfId="0" applyNumberFormat="1" applyFont="1" applyFill="1" applyBorder="1" applyAlignment="1">
      <alignment horizontal="center"/>
    </xf>
    <xf numFmtId="0" fontId="26" fillId="14" borderId="18" xfId="1" applyFont="1" applyFill="1" applyBorder="1"/>
    <xf numFmtId="0" fontId="6" fillId="4" borderId="33" xfId="0" applyFont="1" applyFill="1" applyBorder="1" applyAlignment="1">
      <alignment horizontal="center"/>
    </xf>
    <xf numFmtId="0" fontId="26" fillId="14" borderId="37" xfId="1" applyFont="1" applyFill="1" applyBorder="1"/>
    <xf numFmtId="0" fontId="26" fillId="8" borderId="42" xfId="1" applyFont="1" applyFill="1" applyBorder="1"/>
    <xf numFmtId="0" fontId="26" fillId="15" borderId="1" xfId="1" applyFont="1" applyFill="1" applyBorder="1"/>
    <xf numFmtId="0" fontId="26" fillId="17" borderId="38" xfId="1" applyFont="1" applyFill="1" applyBorder="1"/>
    <xf numFmtId="0" fontId="25" fillId="4" borderId="38" xfId="1" applyFont="1" applyFill="1" applyBorder="1"/>
    <xf numFmtId="0" fontId="26" fillId="17" borderId="18" xfId="1" applyFont="1" applyFill="1" applyBorder="1"/>
    <xf numFmtId="0" fontId="0" fillId="0" borderId="38" xfId="0" applyBorder="1"/>
    <xf numFmtId="0" fontId="26" fillId="14" borderId="38" xfId="1" applyFont="1" applyFill="1" applyBorder="1"/>
    <xf numFmtId="0" fontId="26" fillId="16" borderId="36" xfId="1" applyFont="1" applyFill="1" applyBorder="1"/>
    <xf numFmtId="164" fontId="6" fillId="4" borderId="38" xfId="0" applyNumberFormat="1" applyFont="1" applyFill="1" applyBorder="1" applyAlignment="1">
      <alignment horizontal="center"/>
    </xf>
    <xf numFmtId="49" fontId="11" fillId="4" borderId="30" xfId="0" applyNumberFormat="1" applyFont="1" applyFill="1" applyBorder="1" applyAlignment="1">
      <alignment horizontal="right"/>
    </xf>
    <xf numFmtId="164" fontId="26" fillId="4" borderId="38" xfId="1" applyNumberFormat="1" applyFont="1" applyFill="1" applyBorder="1"/>
    <xf numFmtId="164" fontId="26" fillId="8" borderId="33" xfId="1" applyNumberFormat="1" applyFont="1" applyFill="1" applyBorder="1"/>
    <xf numFmtId="49" fontId="27" fillId="4" borderId="32" xfId="0" applyNumberFormat="1" applyFont="1" applyFill="1" applyBorder="1" applyAlignment="1">
      <alignment horizontal="right"/>
    </xf>
    <xf numFmtId="0" fontId="27" fillId="4" borderId="32" xfId="0" applyFont="1" applyFill="1" applyBorder="1" applyAlignment="1">
      <alignment horizontal="left"/>
    </xf>
    <xf numFmtId="0" fontId="27" fillId="4" borderId="36" xfId="0" applyFont="1" applyFill="1" applyBorder="1" applyAlignment="1">
      <alignment horizontal="left"/>
    </xf>
    <xf numFmtId="0" fontId="26" fillId="9" borderId="33" xfId="1" applyFont="1" applyFill="1" applyBorder="1" applyAlignment="1">
      <alignment horizontal="right"/>
    </xf>
    <xf numFmtId="0" fontId="25" fillId="9" borderId="33" xfId="1" applyFont="1" applyFill="1" applyBorder="1" applyAlignment="1">
      <alignment horizontal="right"/>
    </xf>
    <xf numFmtId="164" fontId="27" fillId="4" borderId="33" xfId="0" applyNumberFormat="1" applyFont="1" applyFill="1" applyBorder="1" applyAlignment="1">
      <alignment horizontal="center"/>
    </xf>
    <xf numFmtId="0" fontId="6" fillId="2" borderId="47" xfId="0" applyFont="1" applyFill="1" applyBorder="1"/>
    <xf numFmtId="0" fontId="25" fillId="6" borderId="18" xfId="1" applyFont="1" applyFill="1" applyBorder="1"/>
    <xf numFmtId="164" fontId="26" fillId="9" borderId="18" xfId="1" applyNumberFormat="1" applyFont="1" applyFill="1" applyBorder="1" applyAlignment="1">
      <alignment horizontal="right"/>
    </xf>
    <xf numFmtId="166" fontId="26" fillId="9" borderId="18" xfId="1" applyNumberFormat="1" applyFont="1" applyFill="1" applyBorder="1" applyAlignment="1">
      <alignment horizontal="right"/>
    </xf>
    <xf numFmtId="0" fontId="0" fillId="4" borderId="0" xfId="0" applyFill="1"/>
    <xf numFmtId="0" fontId="3" fillId="4" borderId="0" xfId="0" applyFont="1" applyFill="1"/>
    <xf numFmtId="0" fontId="24" fillId="10" borderId="31" xfId="1" applyFont="1" applyFill="1" applyBorder="1" applyAlignment="1">
      <alignment horizontal="right"/>
    </xf>
    <xf numFmtId="0" fontId="0" fillId="5" borderId="0" xfId="0" applyFill="1"/>
    <xf numFmtId="0" fontId="24" fillId="8" borderId="36" xfId="1" applyFont="1" applyFill="1" applyBorder="1"/>
    <xf numFmtId="0" fontId="24" fillId="4" borderId="18" xfId="1" applyFont="1" applyFill="1" applyBorder="1" applyAlignment="1">
      <alignment wrapText="1"/>
    </xf>
    <xf numFmtId="0" fontId="33" fillId="8" borderId="36" xfId="1" applyFont="1" applyFill="1" applyBorder="1" applyAlignment="1">
      <alignment horizontal="right"/>
    </xf>
    <xf numFmtId="164" fontId="26" fillId="14" borderId="1" xfId="1" applyNumberFormat="1" applyFont="1" applyFill="1" applyBorder="1" applyAlignment="1">
      <alignment horizontal="right"/>
    </xf>
    <xf numFmtId="0" fontId="26" fillId="4" borderId="1" xfId="1" applyFont="1" applyFill="1" applyBorder="1" applyAlignment="1">
      <alignment horizontal="right"/>
    </xf>
    <xf numFmtId="0" fontId="26" fillId="8" borderId="1" xfId="1" applyFont="1" applyFill="1" applyBorder="1" applyAlignment="1">
      <alignment horizontal="right"/>
    </xf>
    <xf numFmtId="0" fontId="26" fillId="8" borderId="18" xfId="1" applyFont="1" applyFill="1" applyBorder="1" applyAlignment="1">
      <alignment horizontal="right"/>
    </xf>
    <xf numFmtId="164" fontId="12" fillId="4" borderId="1" xfId="0" applyNumberFormat="1" applyFont="1" applyFill="1" applyBorder="1" applyAlignment="1">
      <alignment horizontal="right"/>
    </xf>
    <xf numFmtId="0" fontId="27" fillId="4" borderId="33" xfId="0" applyFont="1" applyFill="1" applyBorder="1" applyAlignment="1">
      <alignment horizontal="right"/>
    </xf>
    <xf numFmtId="0" fontId="12" fillId="4" borderId="33" xfId="0" applyFont="1" applyFill="1" applyBorder="1" applyAlignment="1">
      <alignment horizontal="right"/>
    </xf>
    <xf numFmtId="0" fontId="26" fillId="14" borderId="33" xfId="1" applyFont="1" applyFill="1" applyBorder="1" applyAlignment="1">
      <alignment horizontal="right"/>
    </xf>
    <xf numFmtId="0" fontId="26" fillId="16" borderId="1" xfId="1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26" fillId="8" borderId="38" xfId="1" applyFont="1" applyFill="1" applyBorder="1" applyAlignment="1">
      <alignment horizontal="right"/>
    </xf>
    <xf numFmtId="164" fontId="27" fillId="4" borderId="32" xfId="0" applyNumberFormat="1" applyFont="1" applyFill="1" applyBorder="1" applyAlignment="1">
      <alignment horizontal="right"/>
    </xf>
    <xf numFmtId="0" fontId="27" fillId="4" borderId="32" xfId="0" applyFont="1" applyFill="1" applyBorder="1" applyAlignment="1">
      <alignment horizontal="right"/>
    </xf>
    <xf numFmtId="164" fontId="24" fillId="11" borderId="29" xfId="1" applyNumberFormat="1" applyFont="1" applyFill="1" applyBorder="1" applyAlignment="1">
      <alignment horizontal="right"/>
    </xf>
    <xf numFmtId="164" fontId="24" fillId="10" borderId="1" xfId="1" applyNumberFormat="1" applyFont="1" applyFill="1" applyBorder="1" applyAlignment="1">
      <alignment horizontal="right"/>
    </xf>
    <xf numFmtId="2" fontId="24" fillId="10" borderId="1" xfId="1" applyNumberFormat="1" applyFont="1" applyFill="1" applyBorder="1" applyAlignment="1">
      <alignment horizontal="right"/>
    </xf>
    <xf numFmtId="164" fontId="24" fillId="11" borderId="1" xfId="1" applyNumberFormat="1" applyFont="1" applyFill="1" applyBorder="1" applyAlignment="1">
      <alignment horizontal="right"/>
    </xf>
    <xf numFmtId="2" fontId="24" fillId="11" borderId="1" xfId="1" applyNumberFormat="1" applyFont="1" applyFill="1" applyBorder="1" applyAlignment="1">
      <alignment horizontal="right"/>
    </xf>
    <xf numFmtId="164" fontId="24" fillId="10" borderId="16" xfId="1" applyNumberFormat="1" applyFont="1" applyFill="1" applyBorder="1" applyAlignment="1">
      <alignment horizontal="right"/>
    </xf>
    <xf numFmtId="2" fontId="24" fillId="10" borderId="16" xfId="1" applyNumberFormat="1" applyFont="1" applyFill="1" applyBorder="1" applyAlignment="1">
      <alignment horizontal="right"/>
    </xf>
    <xf numFmtId="164" fontId="27" fillId="4" borderId="1" xfId="0" applyNumberFormat="1" applyFont="1" applyFill="1" applyBorder="1" applyAlignment="1">
      <alignment horizontal="right"/>
    </xf>
    <xf numFmtId="0" fontId="27" fillId="4" borderId="1" xfId="0" applyFont="1" applyFill="1" applyBorder="1" applyAlignment="1">
      <alignment horizontal="right"/>
    </xf>
    <xf numFmtId="0" fontId="5" fillId="5" borderId="2" xfId="0" applyNumberFormat="1" applyFont="1" applyFill="1" applyBorder="1" applyAlignment="1">
      <alignment horizontal="center"/>
    </xf>
    <xf numFmtId="0" fontId="0" fillId="23" borderId="45" xfId="0" applyFill="1" applyBorder="1" applyAlignment="1">
      <alignment horizontal="left"/>
    </xf>
    <xf numFmtId="0" fontId="0" fillId="4" borderId="1" xfId="0" applyFill="1" applyBorder="1"/>
    <xf numFmtId="1" fontId="24" fillId="4" borderId="1" xfId="1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0" fillId="22" borderId="0" xfId="0" applyFill="1" applyBorder="1" applyAlignment="1">
      <alignment horizontal="left"/>
    </xf>
    <xf numFmtId="164" fontId="24" fillId="20" borderId="31" xfId="1" applyNumberFormat="1" applyFont="1" applyFill="1" applyBorder="1"/>
    <xf numFmtId="164" fontId="6" fillId="4" borderId="39" xfId="0" applyNumberFormat="1" applyFont="1" applyFill="1" applyBorder="1" applyAlignment="1">
      <alignment horizontal="center"/>
    </xf>
    <xf numFmtId="164" fontId="6" fillId="4" borderId="40" xfId="0" applyNumberFormat="1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0" fontId="27" fillId="5" borderId="0" xfId="0" applyFont="1" applyFill="1" applyBorder="1" applyAlignment="1">
      <alignment horizontal="left"/>
    </xf>
    <xf numFmtId="0" fontId="0" fillId="22" borderId="45" xfId="0" applyFill="1" applyBorder="1" applyAlignment="1">
      <alignment horizontal="left"/>
    </xf>
    <xf numFmtId="0" fontId="0" fillId="23" borderId="12" xfId="0" applyFill="1" applyBorder="1" applyAlignment="1">
      <alignment horizontal="left"/>
    </xf>
    <xf numFmtId="1" fontId="26" fillId="14" borderId="1" xfId="1" applyNumberFormat="1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1" fontId="24" fillId="10" borderId="1" xfId="1" applyNumberFormat="1" applyFont="1" applyFill="1" applyBorder="1" applyAlignment="1">
      <alignment horizontal="center"/>
    </xf>
    <xf numFmtId="164" fontId="24" fillId="4" borderId="31" xfId="1" applyNumberFormat="1" applyFont="1" applyFill="1" applyBorder="1"/>
    <xf numFmtId="164" fontId="30" fillId="4" borderId="31" xfId="1" applyNumberFormat="1" applyFont="1" applyFill="1" applyBorder="1"/>
    <xf numFmtId="164" fontId="30" fillId="4" borderId="1" xfId="1" applyNumberFormat="1" applyFont="1" applyFill="1" applyBorder="1"/>
    <xf numFmtId="164" fontId="24" fillId="10" borderId="29" xfId="1" applyNumberFormat="1" applyFont="1" applyFill="1" applyBorder="1" applyAlignment="1">
      <alignment horizontal="right"/>
    </xf>
    <xf numFmtId="1" fontId="24" fillId="20" borderId="1" xfId="1" applyNumberFormat="1" applyFont="1" applyFill="1" applyBorder="1" applyAlignment="1">
      <alignment horizontal="center"/>
    </xf>
    <xf numFmtId="0" fontId="24" fillId="18" borderId="29" xfId="1" applyFont="1" applyFill="1" applyBorder="1" applyAlignment="1">
      <alignment horizontal="right"/>
    </xf>
    <xf numFmtId="164" fontId="24" fillId="18" borderId="29" xfId="1" applyNumberFormat="1" applyFont="1" applyFill="1" applyBorder="1" applyAlignment="1">
      <alignment horizontal="right"/>
    </xf>
    <xf numFmtId="164" fontId="24" fillId="10" borderId="45" xfId="1" applyNumberFormat="1" applyFont="1" applyFill="1" applyBorder="1" applyAlignment="1">
      <alignment horizontal="right"/>
    </xf>
    <xf numFmtId="1" fontId="24" fillId="5" borderId="0" xfId="1" applyNumberFormat="1" applyFont="1" applyFill="1" applyBorder="1" applyAlignment="1">
      <alignment horizontal="center"/>
    </xf>
    <xf numFmtId="164" fontId="24" fillId="5" borderId="0" xfId="1" applyNumberFormat="1" applyFont="1" applyFill="1" applyBorder="1"/>
    <xf numFmtId="1" fontId="12" fillId="5" borderId="0" xfId="0" applyNumberFormat="1" applyFont="1" applyFill="1" applyBorder="1" applyAlignment="1">
      <alignment horizontal="center"/>
    </xf>
    <xf numFmtId="0" fontId="0" fillId="22" borderId="50" xfId="0" applyFill="1" applyBorder="1" applyAlignment="1">
      <alignment horizontal="left"/>
    </xf>
    <xf numFmtId="0" fontId="24" fillId="4" borderId="37" xfId="1" applyFont="1" applyFill="1" applyBorder="1"/>
    <xf numFmtId="0" fontId="6" fillId="2" borderId="51" xfId="0" applyFont="1" applyFill="1" applyBorder="1"/>
    <xf numFmtId="0" fontId="39" fillId="0" borderId="32" xfId="0" applyFont="1" applyBorder="1"/>
    <xf numFmtId="164" fontId="12" fillId="4" borderId="18" xfId="0" applyNumberFormat="1" applyFont="1" applyFill="1" applyBorder="1" applyAlignment="1">
      <alignment horizontal="right"/>
    </xf>
    <xf numFmtId="0" fontId="12" fillId="4" borderId="18" xfId="0" applyFont="1" applyFill="1" applyBorder="1" applyAlignment="1">
      <alignment horizontal="right"/>
    </xf>
    <xf numFmtId="164" fontId="35" fillId="14" borderId="35" xfId="1" applyNumberFormat="1" applyFont="1" applyFill="1" applyBorder="1"/>
    <xf numFmtId="164" fontId="26" fillId="14" borderId="35" xfId="1" applyNumberFormat="1" applyFont="1" applyFill="1" applyBorder="1" applyAlignment="1">
      <alignment horizontal="right"/>
    </xf>
    <xf numFmtId="1" fontId="33" fillId="14" borderId="1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26" fillId="4" borderId="36" xfId="1" applyFont="1" applyFill="1" applyBorder="1" applyAlignment="1">
      <alignment wrapText="1"/>
    </xf>
    <xf numFmtId="0" fontId="24" fillId="6" borderId="36" xfId="1" applyFont="1" applyFill="1" applyBorder="1"/>
    <xf numFmtId="164" fontId="24" fillId="11" borderId="31" xfId="1" applyNumberFormat="1" applyFont="1" applyFill="1" applyBorder="1"/>
    <xf numFmtId="1" fontId="24" fillId="11" borderId="1" xfId="1" applyNumberFormat="1" applyFont="1" applyFill="1" applyBorder="1" applyAlignment="1">
      <alignment horizontal="center"/>
    </xf>
    <xf numFmtId="164" fontId="24" fillId="11" borderId="1" xfId="1" applyNumberFormat="1" applyFont="1" applyFill="1" applyBorder="1"/>
    <xf numFmtId="1" fontId="27" fillId="0" borderId="1" xfId="0" applyNumberFormat="1" applyFont="1" applyBorder="1" applyAlignment="1">
      <alignment horizontal="center"/>
    </xf>
    <xf numFmtId="164" fontId="33" fillId="14" borderId="1" xfId="1" applyNumberFormat="1" applyFont="1" applyFill="1" applyBorder="1" applyAlignment="1">
      <alignment horizontal="right"/>
    </xf>
    <xf numFmtId="0" fontId="0" fillId="22" borderId="52" xfId="0" applyFill="1" applyBorder="1" applyAlignment="1">
      <alignment horizontal="left"/>
    </xf>
    <xf numFmtId="49" fontId="9" fillId="4" borderId="18" xfId="0" applyNumberFormat="1" applyFont="1" applyFill="1" applyBorder="1" applyAlignment="1">
      <alignment horizontal="center"/>
    </xf>
    <xf numFmtId="164" fontId="24" fillId="11" borderId="18" xfId="1" applyNumberFormat="1" applyFont="1" applyFill="1" applyBorder="1"/>
    <xf numFmtId="0" fontId="26" fillId="15" borderId="53" xfId="1" applyFont="1" applyFill="1" applyBorder="1" applyAlignment="1">
      <alignment wrapText="1"/>
    </xf>
    <xf numFmtId="0" fontId="26" fillId="15" borderId="53" xfId="1" applyFont="1" applyFill="1" applyBorder="1"/>
    <xf numFmtId="164" fontId="27" fillId="4" borderId="16" xfId="0" applyNumberFormat="1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164" fontId="24" fillId="11" borderId="2" xfId="1" applyNumberFormat="1" applyFont="1" applyFill="1" applyBorder="1"/>
    <xf numFmtId="0" fontId="24" fillId="11" borderId="18" xfId="1" applyFont="1" applyFill="1" applyBorder="1" applyAlignment="1">
      <alignment horizontal="right"/>
    </xf>
    <xf numFmtId="0" fontId="24" fillId="19" borderId="1" xfId="1" applyFont="1" applyFill="1" applyBorder="1" applyAlignment="1">
      <alignment horizontal="right"/>
    </xf>
    <xf numFmtId="164" fontId="26" fillId="12" borderId="35" xfId="1" applyNumberFormat="1" applyFont="1" applyFill="1" applyBorder="1"/>
    <xf numFmtId="0" fontId="27" fillId="2" borderId="12" xfId="0" applyNumberFormat="1" applyFont="1" applyFill="1" applyBorder="1" applyAlignment="1"/>
    <xf numFmtId="164" fontId="35" fillId="12" borderId="1" xfId="1" applyNumberFormat="1" applyFont="1" applyFill="1" applyBorder="1" applyAlignment="1">
      <alignment horizontal="right"/>
    </xf>
    <xf numFmtId="0" fontId="0" fillId="2" borderId="52" xfId="0" applyFill="1" applyBorder="1"/>
    <xf numFmtId="0" fontId="0" fillId="4" borderId="0" xfId="0" applyFill="1" applyBorder="1"/>
    <xf numFmtId="49" fontId="0" fillId="4" borderId="0" xfId="0" applyNumberFormat="1" applyFill="1" applyBorder="1" applyAlignment="1"/>
    <xf numFmtId="0" fontId="35" fillId="4" borderId="40" xfId="1" applyFont="1" applyFill="1" applyBorder="1"/>
    <xf numFmtId="166" fontId="35" fillId="13" borderId="36" xfId="1" applyNumberFormat="1" applyFont="1" applyFill="1" applyBorder="1"/>
    <xf numFmtId="164" fontId="35" fillId="13" borderId="35" xfId="1" applyNumberFormat="1" applyFont="1" applyFill="1" applyBorder="1"/>
    <xf numFmtId="164" fontId="6" fillId="4" borderId="54" xfId="0" applyNumberFormat="1" applyFont="1" applyFill="1" applyBorder="1" applyAlignment="1">
      <alignment horizontal="center"/>
    </xf>
    <xf numFmtId="0" fontId="38" fillId="10" borderId="33" xfId="1" applyFont="1" applyFill="1" applyBorder="1"/>
    <xf numFmtId="0" fontId="38" fillId="10" borderId="32" xfId="1" applyFont="1" applyFill="1" applyBorder="1"/>
    <xf numFmtId="0" fontId="35" fillId="8" borderId="36" xfId="1" applyFont="1" applyFill="1" applyBorder="1"/>
    <xf numFmtId="0" fontId="38" fillId="10" borderId="18" xfId="1" applyFont="1" applyFill="1" applyBorder="1"/>
    <xf numFmtId="0" fontId="35" fillId="4" borderId="36" xfId="1" applyFont="1" applyFill="1" applyBorder="1"/>
    <xf numFmtId="0" fontId="35" fillId="4" borderId="31" xfId="1" applyFont="1" applyFill="1" applyBorder="1"/>
    <xf numFmtId="164" fontId="35" fillId="13" borderId="33" xfId="1" applyNumberFormat="1" applyFont="1" applyFill="1" applyBorder="1" applyAlignment="1">
      <alignment horizontal="right"/>
    </xf>
    <xf numFmtId="164" fontId="35" fillId="4" borderId="33" xfId="1" applyNumberFormat="1" applyFont="1" applyFill="1" applyBorder="1" applyAlignment="1">
      <alignment horizontal="right"/>
    </xf>
    <xf numFmtId="164" fontId="35" fillId="13" borderId="36" xfId="1" applyNumberFormat="1" applyFont="1" applyFill="1" applyBorder="1" applyAlignment="1">
      <alignment horizontal="right"/>
    </xf>
    <xf numFmtId="164" fontId="35" fillId="4" borderId="1" xfId="1" applyNumberFormat="1" applyFont="1" applyFill="1" applyBorder="1" applyAlignment="1">
      <alignment horizontal="right"/>
    </xf>
    <xf numFmtId="164" fontId="35" fillId="13" borderId="1" xfId="1" applyNumberFormat="1" applyFont="1" applyFill="1" applyBorder="1" applyAlignment="1">
      <alignment horizontal="right"/>
    </xf>
    <xf numFmtId="0" fontId="35" fillId="4" borderId="1" xfId="1" applyFont="1" applyFill="1" applyBorder="1" applyAlignment="1">
      <alignment horizontal="right"/>
    </xf>
    <xf numFmtId="166" fontId="35" fillId="4" borderId="1" xfId="1" applyNumberFormat="1" applyFont="1" applyFill="1" applyBorder="1" applyAlignment="1">
      <alignment horizontal="right"/>
    </xf>
    <xf numFmtId="1" fontId="35" fillId="13" borderId="1" xfId="1" applyNumberFormat="1" applyFont="1" applyFill="1" applyBorder="1" applyAlignment="1">
      <alignment horizontal="center"/>
    </xf>
    <xf numFmtId="0" fontId="6" fillId="2" borderId="55" xfId="0" applyFont="1" applyFill="1" applyBorder="1"/>
    <xf numFmtId="0" fontId="5" fillId="2" borderId="56" xfId="0" applyNumberFormat="1" applyFont="1" applyFill="1" applyBorder="1" applyAlignment="1">
      <alignment horizontal="center"/>
    </xf>
    <xf numFmtId="49" fontId="0" fillId="5" borderId="48" xfId="0" applyNumberFormat="1" applyFill="1" applyBorder="1" applyAlignment="1"/>
    <xf numFmtId="0" fontId="0" fillId="23" borderId="24" xfId="0" applyFill="1" applyBorder="1" applyAlignment="1">
      <alignment horizontal="left"/>
    </xf>
    <xf numFmtId="0" fontId="0" fillId="23" borderId="25" xfId="0" applyFill="1" applyBorder="1" applyAlignment="1">
      <alignment horizontal="left"/>
    </xf>
    <xf numFmtId="0" fontId="24" fillId="4" borderId="29" xfId="1" applyFont="1" applyFill="1" applyBorder="1" applyAlignment="1">
      <alignment horizontal="right"/>
    </xf>
    <xf numFmtId="49" fontId="9" fillId="4" borderId="1" xfId="0" applyNumberFormat="1" applyFont="1" applyFill="1" applyBorder="1" applyAlignment="1">
      <alignment horizontal="right"/>
    </xf>
    <xf numFmtId="0" fontId="24" fillId="4" borderId="1" xfId="1" applyFont="1" applyFill="1" applyBorder="1" applyAlignment="1">
      <alignment horizontal="right"/>
    </xf>
    <xf numFmtId="165" fontId="26" fillId="4" borderId="18" xfId="1" applyNumberFormat="1" applyFont="1" applyFill="1" applyBorder="1"/>
    <xf numFmtId="0" fontId="26" fillId="4" borderId="18" xfId="1" applyFont="1" applyFill="1" applyBorder="1"/>
    <xf numFmtId="164" fontId="26" fillId="4" borderId="36" xfId="1" applyNumberFormat="1" applyFont="1" applyFill="1" applyBorder="1"/>
    <xf numFmtId="0" fontId="36" fillId="5" borderId="3" xfId="0" applyFont="1" applyFill="1" applyBorder="1" applyAlignment="1">
      <alignment horizontal="left"/>
    </xf>
    <xf numFmtId="0" fontId="6" fillId="5" borderId="12" xfId="0" applyFont="1" applyFill="1" applyBorder="1"/>
    <xf numFmtId="0" fontId="35" fillId="4" borderId="33" xfId="1" applyFont="1" applyFill="1" applyBorder="1"/>
    <xf numFmtId="0" fontId="27" fillId="4" borderId="18" xfId="0" applyFont="1" applyFill="1" applyBorder="1" applyAlignment="1">
      <alignment horizontal="center"/>
    </xf>
    <xf numFmtId="0" fontId="37" fillId="5" borderId="3" xfId="0" applyFont="1" applyFill="1" applyBorder="1" applyAlignment="1">
      <alignment horizontal="left"/>
    </xf>
    <xf numFmtId="164" fontId="24" fillId="0" borderId="1" xfId="1" applyNumberFormat="1" applyFont="1" applyBorder="1"/>
    <xf numFmtId="0" fontId="6" fillId="4" borderId="31" xfId="0" applyFont="1" applyFill="1" applyBorder="1" applyAlignment="1">
      <alignment horizontal="center"/>
    </xf>
    <xf numFmtId="0" fontId="24" fillId="4" borderId="31" xfId="1" applyFont="1" applyFill="1" applyBorder="1"/>
    <xf numFmtId="164" fontId="24" fillId="10" borderId="29" xfId="1" applyNumberFormat="1" applyFont="1" applyFill="1" applyBorder="1"/>
    <xf numFmtId="0" fontId="26" fillId="17" borderId="33" xfId="1" applyFont="1" applyFill="1" applyBorder="1" applyAlignment="1">
      <alignment wrapText="1"/>
    </xf>
    <xf numFmtId="0" fontId="27" fillId="4" borderId="32" xfId="0" applyFont="1" applyFill="1" applyBorder="1" applyAlignment="1">
      <alignment horizontal="center"/>
    </xf>
    <xf numFmtId="2" fontId="24" fillId="18" borderId="29" xfId="1" applyNumberFormat="1" applyFont="1" applyFill="1" applyBorder="1"/>
    <xf numFmtId="0" fontId="0" fillId="4" borderId="18" xfId="0" applyFill="1" applyBorder="1" applyAlignment="1">
      <alignment horizontal="right"/>
    </xf>
    <xf numFmtId="0" fontId="27" fillId="4" borderId="1" xfId="0" applyFont="1" applyFill="1" applyBorder="1"/>
    <xf numFmtId="164" fontId="6" fillId="4" borderId="36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164" fontId="29" fillId="4" borderId="29" xfId="0" applyNumberFormat="1" applyFont="1" applyFill="1" applyBorder="1" applyAlignment="1">
      <alignment horizontal="center"/>
    </xf>
    <xf numFmtId="164" fontId="24" fillId="4" borderId="29" xfId="1" applyNumberFormat="1" applyFont="1" applyFill="1" applyBorder="1" applyAlignment="1">
      <alignment horizontal="right"/>
    </xf>
    <xf numFmtId="2" fontId="24" fillId="4" borderId="29" xfId="1" applyNumberFormat="1" applyFont="1" applyFill="1" applyBorder="1" applyAlignment="1">
      <alignment horizontal="right"/>
    </xf>
    <xf numFmtId="0" fontId="35" fillId="13" borderId="33" xfId="1" applyFont="1" applyFill="1" applyBorder="1"/>
    <xf numFmtId="164" fontId="26" fillId="4" borderId="33" xfId="1" applyNumberFormat="1" applyFont="1" applyFill="1" applyBorder="1" applyAlignment="1">
      <alignment horizontal="right"/>
    </xf>
    <xf numFmtId="0" fontId="31" fillId="4" borderId="1" xfId="0" applyFont="1" applyFill="1" applyBorder="1" applyAlignment="1">
      <alignment horizontal="right"/>
    </xf>
    <xf numFmtId="2" fontId="24" fillId="10" borderId="29" xfId="1" applyNumberFormat="1" applyFont="1" applyFill="1" applyBorder="1"/>
    <xf numFmtId="166" fontId="26" fillId="9" borderId="33" xfId="1" applyNumberFormat="1" applyFont="1" applyFill="1" applyBorder="1"/>
    <xf numFmtId="164" fontId="26" fillId="7" borderId="2" xfId="1" applyNumberFormat="1" applyFont="1" applyFill="1" applyBorder="1"/>
    <xf numFmtId="0" fontId="24" fillId="0" borderId="57" xfId="1" applyFont="1" applyBorder="1"/>
    <xf numFmtId="0" fontId="24" fillId="0" borderId="44" xfId="1" applyFont="1" applyBorder="1"/>
    <xf numFmtId="164" fontId="6" fillId="0" borderId="45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0" fontId="24" fillId="10" borderId="57" xfId="1" applyFont="1" applyFill="1" applyBorder="1"/>
    <xf numFmtId="0" fontId="24" fillId="20" borderId="42" xfId="1" applyFont="1" applyFill="1" applyBorder="1"/>
    <xf numFmtId="0" fontId="24" fillId="10" borderId="57" xfId="1" applyFont="1" applyFill="1" applyBorder="1" applyAlignment="1">
      <alignment horizontal="right"/>
    </xf>
    <xf numFmtId="164" fontId="24" fillId="4" borderId="57" xfId="1" applyNumberFormat="1" applyFont="1" applyFill="1" applyBorder="1"/>
    <xf numFmtId="164" fontId="27" fillId="4" borderId="57" xfId="0" applyNumberFormat="1" applyFont="1" applyFill="1" applyBorder="1" applyAlignment="1">
      <alignment horizontal="right"/>
    </xf>
    <xf numFmtId="0" fontId="24" fillId="20" borderId="53" xfId="1" applyFont="1" applyFill="1" applyBorder="1"/>
    <xf numFmtId="0" fontId="24" fillId="6" borderId="57" xfId="1" applyFont="1" applyFill="1" applyBorder="1"/>
    <xf numFmtId="164" fontId="24" fillId="11" borderId="57" xfId="1" applyNumberFormat="1" applyFont="1" applyFill="1" applyBorder="1"/>
    <xf numFmtId="164" fontId="27" fillId="4" borderId="44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68" xfId="0" applyBorder="1"/>
    <xf numFmtId="0" fontId="24" fillId="10" borderId="29" xfId="1" applyFont="1" applyFill="1" applyBorder="1" applyAlignment="1">
      <alignment horizontal="center"/>
    </xf>
    <xf numFmtId="49" fontId="27" fillId="4" borderId="2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3" borderId="1" xfId="0" applyFill="1" applyBorder="1" applyAlignment="1">
      <alignment horizontal="left"/>
    </xf>
    <xf numFmtId="0" fontId="0" fillId="23" borderId="52" xfId="0" applyFill="1" applyBorder="1" applyAlignment="1">
      <alignment horizontal="left"/>
    </xf>
    <xf numFmtId="0" fontId="24" fillId="4" borderId="32" xfId="1" applyFont="1" applyFill="1" applyBorder="1" applyAlignment="1">
      <alignment horizontal="center"/>
    </xf>
    <xf numFmtId="0" fontId="24" fillId="10" borderId="59" xfId="1" applyFont="1" applyFill="1" applyBorder="1"/>
    <xf numFmtId="164" fontId="6" fillId="4" borderId="29" xfId="0" applyNumberFormat="1" applyFont="1" applyFill="1" applyBorder="1" applyAlignment="1">
      <alignment horizontal="center"/>
    </xf>
    <xf numFmtId="0" fontId="0" fillId="0" borderId="31" xfId="0" applyBorder="1"/>
    <xf numFmtId="0" fontId="24" fillId="4" borderId="46" xfId="1" applyFont="1" applyFill="1" applyBorder="1"/>
    <xf numFmtId="0" fontId="24" fillId="4" borderId="40" xfId="1" applyFont="1" applyFill="1" applyBorder="1"/>
    <xf numFmtId="164" fontId="27" fillId="4" borderId="1" xfId="0" applyNumberFormat="1" applyFont="1" applyFill="1" applyBorder="1" applyAlignment="1">
      <alignment horizontal="center"/>
    </xf>
    <xf numFmtId="0" fontId="24" fillId="10" borderId="1" xfId="1" applyFont="1" applyFill="1" applyBorder="1" applyAlignment="1">
      <alignment horizontal="center"/>
    </xf>
    <xf numFmtId="0" fontId="27" fillId="4" borderId="33" xfId="0" applyFont="1" applyFill="1" applyBorder="1" applyAlignment="1">
      <alignment horizontal="left"/>
    </xf>
    <xf numFmtId="0" fontId="24" fillId="18" borderId="8" xfId="1" applyFont="1" applyFill="1" applyBorder="1"/>
    <xf numFmtId="0" fontId="24" fillId="18" borderId="30" xfId="1" applyFont="1" applyFill="1" applyBorder="1"/>
    <xf numFmtId="0" fontId="24" fillId="18" borderId="1" xfId="1" applyFont="1" applyFill="1" applyBorder="1"/>
    <xf numFmtId="0" fontId="26" fillId="4" borderId="38" xfId="1" applyFont="1" applyFill="1" applyBorder="1" applyAlignment="1">
      <alignment horizontal="right"/>
    </xf>
    <xf numFmtId="0" fontId="0" fillId="4" borderId="36" xfId="0" applyFill="1" applyBorder="1"/>
    <xf numFmtId="0" fontId="0" fillId="4" borderId="68" xfId="0" applyFill="1" applyBorder="1"/>
    <xf numFmtId="0" fontId="27" fillId="4" borderId="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5" borderId="0" xfId="0" applyFill="1"/>
    <xf numFmtId="0" fontId="0" fillId="0" borderId="0" xfId="0" applyFill="1"/>
    <xf numFmtId="0" fontId="0" fillId="24" borderId="0" xfId="0" applyFill="1"/>
    <xf numFmtId="0" fontId="0" fillId="22" borderId="48" xfId="0" applyFill="1" applyBorder="1" applyAlignment="1">
      <alignment horizontal="left"/>
    </xf>
    <xf numFmtId="49" fontId="8" fillId="22" borderId="48" xfId="0" applyNumberFormat="1" applyFont="1" applyFill="1" applyBorder="1" applyAlignment="1">
      <alignment horizontal="center"/>
    </xf>
    <xf numFmtId="0" fontId="0" fillId="22" borderId="24" xfId="0" applyFill="1" applyBorder="1" applyAlignment="1">
      <alignment horizontal="left"/>
    </xf>
    <xf numFmtId="0" fontId="0" fillId="23" borderId="24" xfId="0" applyFill="1" applyBorder="1" applyAlignment="1">
      <alignment horizontal="left"/>
    </xf>
    <xf numFmtId="0" fontId="0" fillId="23" borderId="48" xfId="0" applyFill="1" applyBorder="1" applyAlignment="1">
      <alignment horizontal="left"/>
    </xf>
    <xf numFmtId="0" fontId="0" fillId="22" borderId="27" xfId="0" applyFill="1" applyBorder="1" applyAlignment="1">
      <alignment horizontal="left"/>
    </xf>
    <xf numFmtId="0" fontId="24" fillId="4" borderId="60" xfId="1" applyFont="1" applyFill="1" applyBorder="1"/>
    <xf numFmtId="0" fontId="24" fillId="4" borderId="1" xfId="1" applyFont="1" applyFill="1" applyBorder="1" applyAlignment="1">
      <alignment horizontal="center"/>
    </xf>
    <xf numFmtId="0" fontId="0" fillId="4" borderId="29" xfId="0" applyFill="1" applyBorder="1"/>
    <xf numFmtId="0" fontId="24" fillId="4" borderId="42" xfId="1" applyFont="1" applyFill="1" applyBorder="1"/>
    <xf numFmtId="0" fontId="24" fillId="4" borderId="62" xfId="1" applyFont="1" applyFill="1" applyBorder="1"/>
    <xf numFmtId="164" fontId="12" fillId="4" borderId="57" xfId="0" applyNumberFormat="1" applyFont="1" applyFill="1" applyBorder="1" applyAlignment="1">
      <alignment horizontal="right"/>
    </xf>
    <xf numFmtId="0" fontId="24" fillId="4" borderId="57" xfId="1" applyFont="1" applyFill="1" applyBorder="1"/>
    <xf numFmtId="0" fontId="26" fillId="16" borderId="1" xfId="1" applyFont="1" applyFill="1" applyBorder="1"/>
    <xf numFmtId="0" fontId="24" fillId="10" borderId="66" xfId="1" applyFont="1" applyFill="1" applyBorder="1"/>
    <xf numFmtId="0" fontId="0" fillId="4" borderId="59" xfId="0" applyFill="1" applyBorder="1"/>
    <xf numFmtId="0" fontId="24" fillId="10" borderId="67" xfId="1" applyFont="1" applyFill="1" applyBorder="1"/>
    <xf numFmtId="0" fontId="24" fillId="10" borderId="10" xfId="1" applyFont="1" applyFill="1" applyBorder="1" applyAlignment="1">
      <alignment horizontal="right"/>
    </xf>
    <xf numFmtId="49" fontId="27" fillId="4" borderId="34" xfId="0" applyNumberFormat="1" applyFont="1" applyFill="1" applyBorder="1" applyAlignment="1">
      <alignment horizontal="right"/>
    </xf>
    <xf numFmtId="0" fontId="24" fillId="4" borderId="68" xfId="1" applyFont="1" applyFill="1" applyBorder="1"/>
    <xf numFmtId="0" fontId="24" fillId="4" borderId="63" xfId="1" applyFont="1" applyFill="1" applyBorder="1"/>
    <xf numFmtId="0" fontId="27" fillId="4" borderId="61" xfId="0" applyFont="1" applyFill="1" applyBorder="1" applyAlignment="1">
      <alignment horizontal="left"/>
    </xf>
    <xf numFmtId="0" fontId="24" fillId="4" borderId="61" xfId="1" applyFont="1" applyFill="1" applyBorder="1"/>
    <xf numFmtId="0" fontId="0" fillId="0" borderId="18" xfId="0" applyBorder="1"/>
    <xf numFmtId="49" fontId="27" fillId="4" borderId="53" xfId="0" applyNumberFormat="1" applyFont="1" applyFill="1" applyBorder="1" applyAlignment="1">
      <alignment horizontal="right"/>
    </xf>
    <xf numFmtId="164" fontId="24" fillId="4" borderId="2" xfId="1" applyNumberFormat="1" applyFont="1" applyFill="1" applyBorder="1"/>
    <xf numFmtId="1" fontId="24" fillId="4" borderId="2" xfId="1" applyNumberFormat="1" applyFont="1" applyFill="1" applyBorder="1" applyAlignment="1">
      <alignment horizontal="center"/>
    </xf>
    <xf numFmtId="0" fontId="5" fillId="4" borderId="7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left"/>
    </xf>
    <xf numFmtId="0" fontId="0" fillId="4" borderId="60" xfId="0" applyFill="1" applyBorder="1"/>
    <xf numFmtId="0" fontId="0" fillId="4" borderId="63" xfId="0" applyFill="1" applyBorder="1"/>
    <xf numFmtId="0" fontId="0" fillId="4" borderId="66" xfId="0" applyFill="1" applyBorder="1"/>
    <xf numFmtId="0" fontId="0" fillId="4" borderId="67" xfId="0" applyFill="1" applyBorder="1"/>
    <xf numFmtId="0" fontId="0" fillId="4" borderId="70" xfId="0" applyFill="1" applyBorder="1"/>
    <xf numFmtId="0" fontId="3" fillId="4" borderId="1" xfId="0" applyFont="1" applyFill="1" applyBorder="1"/>
    <xf numFmtId="0" fontId="0" fillId="4" borderId="73" xfId="0" applyFill="1" applyBorder="1"/>
    <xf numFmtId="0" fontId="0" fillId="4" borderId="61" xfId="0" applyFill="1" applyBorder="1"/>
    <xf numFmtId="0" fontId="0" fillId="4" borderId="33" xfId="0" applyFill="1" applyBorder="1"/>
    <xf numFmtId="0" fontId="41" fillId="4" borderId="2" xfId="2" applyNumberFormat="1" applyFill="1" applyBorder="1" applyAlignment="1" applyProtection="1">
      <alignment horizontal="left"/>
    </xf>
    <xf numFmtId="0" fontId="24" fillId="10" borderId="33" xfId="1" applyFont="1" applyFill="1" applyBorder="1" applyAlignment="1">
      <alignment horizontal="right"/>
    </xf>
    <xf numFmtId="0" fontId="24" fillId="10" borderId="32" xfId="1" applyFont="1" applyFill="1" applyBorder="1" applyAlignment="1">
      <alignment horizontal="right"/>
    </xf>
    <xf numFmtId="0" fontId="24" fillId="10" borderId="42" xfId="1" applyFont="1" applyFill="1" applyBorder="1" applyAlignment="1">
      <alignment horizontal="right"/>
    </xf>
    <xf numFmtId="0" fontId="26" fillId="4" borderId="42" xfId="1" applyFont="1" applyFill="1" applyBorder="1"/>
    <xf numFmtId="0" fontId="27" fillId="4" borderId="42" xfId="0" applyFont="1" applyFill="1" applyBorder="1" applyAlignment="1">
      <alignment horizontal="left"/>
    </xf>
    <xf numFmtId="0" fontId="26" fillId="14" borderId="29" xfId="1" applyFont="1" applyFill="1" applyBorder="1" applyAlignment="1">
      <alignment horizontal="right"/>
    </xf>
    <xf numFmtId="0" fontId="24" fillId="10" borderId="30" xfId="1" applyFont="1" applyFill="1" applyBorder="1" applyAlignment="1">
      <alignment horizontal="right"/>
    </xf>
    <xf numFmtId="0" fontId="24" fillId="4" borderId="1" xfId="1" applyFont="1" applyFill="1" applyBorder="1" applyAlignment="1">
      <alignment horizontal="right" wrapText="1"/>
    </xf>
    <xf numFmtId="0" fontId="0" fillId="4" borderId="29" xfId="0" applyFill="1" applyBorder="1" applyAlignment="1">
      <alignment horizontal="right"/>
    </xf>
    <xf numFmtId="0" fontId="0" fillId="4" borderId="64" xfId="0" applyFill="1" applyBorder="1"/>
    <xf numFmtId="0" fontId="0" fillId="4" borderId="65" xfId="0" applyFill="1" applyBorder="1"/>
    <xf numFmtId="0" fontId="0" fillId="4" borderId="1" xfId="0" applyFill="1" applyBorder="1" applyAlignment="1">
      <alignment horizontal="right"/>
    </xf>
    <xf numFmtId="0" fontId="0" fillId="4" borderId="74" xfId="0" applyFill="1" applyBorder="1"/>
    <xf numFmtId="0" fontId="0" fillId="4" borderId="32" xfId="0" applyFill="1" applyBorder="1"/>
    <xf numFmtId="0" fontId="24" fillId="0" borderId="0" xfId="1" applyFont="1" applyBorder="1"/>
    <xf numFmtId="0" fontId="24" fillId="10" borderId="53" xfId="1" applyFont="1" applyFill="1" applyBorder="1"/>
    <xf numFmtId="0" fontId="6" fillId="4" borderId="39" xfId="0" applyFont="1" applyFill="1" applyBorder="1" applyAlignment="1">
      <alignment horizontal="center"/>
    </xf>
    <xf numFmtId="0" fontId="24" fillId="26" borderId="29" xfId="1" applyFont="1" applyFill="1" applyBorder="1"/>
    <xf numFmtId="0" fontId="0" fillId="27" borderId="59" xfId="0" applyFill="1" applyBorder="1"/>
    <xf numFmtId="0" fontId="24" fillId="27" borderId="29" xfId="1" applyFont="1" applyFill="1" applyBorder="1"/>
    <xf numFmtId="164" fontId="24" fillId="27" borderId="1" xfId="1" applyNumberFormat="1" applyFont="1" applyFill="1" applyBorder="1"/>
    <xf numFmtId="1" fontId="24" fillId="27" borderId="1" xfId="1" applyNumberFormat="1" applyFont="1" applyFill="1" applyBorder="1" applyAlignment="1">
      <alignment horizontal="center"/>
    </xf>
    <xf numFmtId="49" fontId="27" fillId="27" borderId="29" xfId="0" applyNumberFormat="1" applyFont="1" applyFill="1" applyBorder="1" applyAlignment="1">
      <alignment horizontal="right"/>
    </xf>
    <xf numFmtId="0" fontId="24" fillId="26" borderId="29" xfId="1" applyFont="1" applyFill="1" applyBorder="1" applyAlignment="1">
      <alignment horizontal="right"/>
    </xf>
    <xf numFmtId="0" fontId="24" fillId="27" borderId="31" xfId="1" applyFont="1" applyFill="1" applyBorder="1" applyAlignment="1">
      <alignment horizontal="right"/>
    </xf>
    <xf numFmtId="0" fontId="24" fillId="26" borderId="1" xfId="1" applyFont="1" applyFill="1" applyBorder="1"/>
    <xf numFmtId="0" fontId="0" fillId="27" borderId="1" xfId="0" applyFill="1" applyBorder="1"/>
    <xf numFmtId="0" fontId="0" fillId="27" borderId="62" xfId="0" applyFill="1" applyBorder="1"/>
    <xf numFmtId="0" fontId="24" fillId="26" borderId="31" xfId="1" applyFont="1" applyFill="1" applyBorder="1"/>
    <xf numFmtId="49" fontId="27" fillId="27" borderId="1" xfId="0" applyNumberFormat="1" applyFont="1" applyFill="1" applyBorder="1" applyAlignment="1">
      <alignment horizontal="right"/>
    </xf>
    <xf numFmtId="164" fontId="6" fillId="27" borderId="1" xfId="0" applyNumberFormat="1" applyFont="1" applyFill="1" applyBorder="1" applyAlignment="1">
      <alignment horizontal="center"/>
    </xf>
    <xf numFmtId="0" fontId="24" fillId="26" borderId="1" xfId="1" applyFont="1" applyFill="1" applyBorder="1" applyAlignment="1">
      <alignment horizontal="right"/>
    </xf>
    <xf numFmtId="0" fontId="24" fillId="27" borderId="31" xfId="1" applyFont="1" applyFill="1" applyBorder="1"/>
    <xf numFmtId="0" fontId="27" fillId="25" borderId="31" xfId="0" applyFont="1" applyFill="1" applyBorder="1" applyAlignment="1">
      <alignment horizontal="right"/>
    </xf>
    <xf numFmtId="49" fontId="27" fillId="25" borderId="29" xfId="0" applyNumberFormat="1" applyFont="1" applyFill="1" applyBorder="1" applyAlignment="1">
      <alignment horizontal="right"/>
    </xf>
    <xf numFmtId="0" fontId="24" fillId="28" borderId="29" xfId="1" applyFont="1" applyFill="1" applyBorder="1" applyAlignment="1">
      <alignment horizontal="right"/>
    </xf>
    <xf numFmtId="0" fontId="24" fillId="28" borderId="1" xfId="1" applyFont="1" applyFill="1" applyBorder="1"/>
    <xf numFmtId="0" fontId="24" fillId="28" borderId="1" xfId="1" applyFont="1" applyFill="1" applyBorder="1" applyAlignment="1">
      <alignment horizontal="right"/>
    </xf>
    <xf numFmtId="0" fontId="24" fillId="29" borderId="29" xfId="1" applyFont="1" applyFill="1" applyBorder="1"/>
    <xf numFmtId="0" fontId="0" fillId="30" borderId="59" xfId="0" applyFill="1" applyBorder="1"/>
    <xf numFmtId="0" fontId="24" fillId="30" borderId="29" xfId="1" applyFont="1" applyFill="1" applyBorder="1"/>
    <xf numFmtId="0" fontId="27" fillId="30" borderId="31" xfId="0" applyFont="1" applyFill="1" applyBorder="1" applyAlignment="1">
      <alignment horizontal="right"/>
    </xf>
    <xf numFmtId="164" fontId="24" fillId="30" borderId="1" xfId="1" applyNumberFormat="1" applyFont="1" applyFill="1" applyBorder="1"/>
    <xf numFmtId="1" fontId="24" fillId="30" borderId="1" xfId="1" applyNumberFormat="1" applyFont="1" applyFill="1" applyBorder="1" applyAlignment="1">
      <alignment horizontal="center"/>
    </xf>
    <xf numFmtId="49" fontId="27" fillId="30" borderId="29" xfId="0" applyNumberFormat="1" applyFont="1" applyFill="1" applyBorder="1" applyAlignment="1">
      <alignment horizontal="right"/>
    </xf>
    <xf numFmtId="0" fontId="24" fillId="29" borderId="29" xfId="1" applyFont="1" applyFill="1" applyBorder="1" applyAlignment="1">
      <alignment horizontal="right"/>
    </xf>
    <xf numFmtId="0" fontId="24" fillId="30" borderId="31" xfId="1" applyFont="1" applyFill="1" applyBorder="1" applyAlignment="1">
      <alignment horizontal="right"/>
    </xf>
    <xf numFmtId="0" fontId="24" fillId="29" borderId="1" xfId="1" applyFont="1" applyFill="1" applyBorder="1"/>
    <xf numFmtId="0" fontId="0" fillId="30" borderId="1" xfId="0" applyFill="1" applyBorder="1"/>
    <xf numFmtId="0" fontId="0" fillId="30" borderId="62" xfId="0" applyFill="1" applyBorder="1"/>
    <xf numFmtId="164" fontId="27" fillId="30" borderId="29" xfId="0" applyNumberFormat="1" applyFont="1" applyFill="1" applyBorder="1" applyAlignment="1">
      <alignment horizontal="center"/>
    </xf>
    <xf numFmtId="0" fontId="24" fillId="29" borderId="31" xfId="1" applyFont="1" applyFill="1" applyBorder="1"/>
    <xf numFmtId="49" fontId="27" fillId="30" borderId="1" xfId="0" applyNumberFormat="1" applyFont="1" applyFill="1" applyBorder="1" applyAlignment="1">
      <alignment horizontal="right"/>
    </xf>
    <xf numFmtId="164" fontId="6" fillId="30" borderId="1" xfId="0" applyNumberFormat="1" applyFont="1" applyFill="1" applyBorder="1" applyAlignment="1">
      <alignment horizontal="center"/>
    </xf>
    <xf numFmtId="0" fontId="24" fillId="29" borderId="1" xfId="1" applyFont="1" applyFill="1" applyBorder="1" applyAlignment="1">
      <alignment horizontal="right"/>
    </xf>
    <xf numFmtId="0" fontId="24" fillId="29" borderId="62" xfId="1" applyFont="1" applyFill="1" applyBorder="1"/>
    <xf numFmtId="0" fontId="24" fillId="30" borderId="31" xfId="1" applyFont="1" applyFill="1" applyBorder="1"/>
    <xf numFmtId="49" fontId="27" fillId="27" borderId="33" xfId="0" applyNumberFormat="1" applyFont="1" applyFill="1" applyBorder="1" applyAlignment="1">
      <alignment horizontal="right"/>
    </xf>
    <xf numFmtId="0" fontId="24" fillId="27" borderId="46" xfId="1" applyFont="1" applyFill="1" applyBorder="1"/>
    <xf numFmtId="0" fontId="24" fillId="26" borderId="33" xfId="1" applyFont="1" applyFill="1" applyBorder="1"/>
    <xf numFmtId="0" fontId="3" fillId="27" borderId="1" xfId="0" applyFont="1" applyFill="1" applyBorder="1"/>
    <xf numFmtId="0" fontId="3" fillId="27" borderId="62" xfId="0" applyFont="1" applyFill="1" applyBorder="1"/>
    <xf numFmtId="0" fontId="24" fillId="26" borderId="32" xfId="1" applyFont="1" applyFill="1" applyBorder="1" applyAlignment="1">
      <alignment horizontal="right"/>
    </xf>
    <xf numFmtId="0" fontId="6" fillId="27" borderId="46" xfId="0" applyFont="1" applyFill="1" applyBorder="1" applyAlignment="1">
      <alignment horizontal="center"/>
    </xf>
    <xf numFmtId="0" fontId="0" fillId="27" borderId="33" xfId="0" applyFill="1" applyBorder="1"/>
    <xf numFmtId="0" fontId="0" fillId="27" borderId="70" xfId="0" applyFill="1" applyBorder="1"/>
    <xf numFmtId="0" fontId="24" fillId="27" borderId="1" xfId="1" applyFont="1" applyFill="1" applyBorder="1"/>
    <xf numFmtId="0" fontId="26" fillId="31" borderId="1" xfId="1" applyFont="1" applyFill="1" applyBorder="1" applyAlignment="1">
      <alignment wrapText="1"/>
    </xf>
    <xf numFmtId="164" fontId="27" fillId="27" borderId="1" xfId="0" applyNumberFormat="1" applyFont="1" applyFill="1" applyBorder="1" applyAlignment="1">
      <alignment horizontal="center"/>
    </xf>
    <xf numFmtId="0" fontId="6" fillId="27" borderId="1" xfId="0" applyFont="1" applyFill="1" applyBorder="1" applyAlignment="1">
      <alignment horizontal="center"/>
    </xf>
    <xf numFmtId="0" fontId="0" fillId="4" borderId="36" xfId="0" applyFill="1" applyBorder="1" applyAlignment="1">
      <alignment horizontal="right"/>
    </xf>
    <xf numFmtId="0" fontId="24" fillId="4" borderId="73" xfId="1" applyFont="1" applyFill="1" applyBorder="1"/>
    <xf numFmtId="0" fontId="3" fillId="4" borderId="29" xfId="0" applyFont="1" applyFill="1" applyBorder="1"/>
    <xf numFmtId="0" fontId="24" fillId="18" borderId="59" xfId="1" applyFont="1" applyFill="1" applyBorder="1"/>
    <xf numFmtId="164" fontId="24" fillId="26" borderId="31" xfId="1" applyNumberFormat="1" applyFont="1" applyFill="1" applyBorder="1"/>
    <xf numFmtId="0" fontId="24" fillId="27" borderId="29" xfId="1" applyFont="1" applyFill="1" applyBorder="1" applyAlignment="1">
      <alignment horizontal="right" wrapText="1"/>
    </xf>
    <xf numFmtId="0" fontId="24" fillId="32" borderId="29" xfId="1" applyFont="1" applyFill="1" applyBorder="1"/>
    <xf numFmtId="0" fontId="24" fillId="26" borderId="33" xfId="1" applyFont="1" applyFill="1" applyBorder="1" applyAlignment="1">
      <alignment horizontal="right"/>
    </xf>
    <xf numFmtId="0" fontId="24" fillId="26" borderId="59" xfId="1" applyFont="1" applyFill="1" applyBorder="1"/>
    <xf numFmtId="0" fontId="24" fillId="27" borderId="59" xfId="1" applyFont="1" applyFill="1" applyBorder="1"/>
    <xf numFmtId="0" fontId="26" fillId="33" borderId="29" xfId="1" applyFont="1" applyFill="1" applyBorder="1" applyAlignment="1">
      <alignment horizontal="right" wrapText="1"/>
    </xf>
    <xf numFmtId="0" fontId="26" fillId="33" borderId="1" xfId="1" applyFont="1" applyFill="1" applyBorder="1"/>
    <xf numFmtId="0" fontId="26" fillId="33" borderId="61" xfId="1" applyFont="1" applyFill="1" applyBorder="1"/>
    <xf numFmtId="0" fontId="24" fillId="34" borderId="29" xfId="1" applyFont="1" applyFill="1" applyBorder="1"/>
    <xf numFmtId="164" fontId="24" fillId="34" borderId="31" xfId="1" applyNumberFormat="1" applyFont="1" applyFill="1" applyBorder="1"/>
    <xf numFmtId="0" fontId="24" fillId="34" borderId="29" xfId="1" applyFont="1" applyFill="1" applyBorder="1" applyAlignment="1">
      <alignment horizontal="right"/>
    </xf>
    <xf numFmtId="0" fontId="27" fillId="33" borderId="60" xfId="0" applyFont="1" applyFill="1" applyBorder="1" applyAlignment="1">
      <alignment horizontal="left"/>
    </xf>
    <xf numFmtId="0" fontId="27" fillId="33" borderId="63" xfId="0" applyFont="1" applyFill="1" applyBorder="1" applyAlignment="1">
      <alignment horizontal="left"/>
    </xf>
    <xf numFmtId="0" fontId="0" fillId="33" borderId="64" xfId="0" applyFill="1" applyBorder="1"/>
    <xf numFmtId="0" fontId="0" fillId="33" borderId="65" xfId="0" applyFill="1" applyBorder="1"/>
    <xf numFmtId="0" fontId="0" fillId="27" borderId="29" xfId="0" applyFill="1" applyBorder="1"/>
    <xf numFmtId="0" fontId="24" fillId="36" borderId="29" xfId="1" applyFont="1" applyFill="1" applyBorder="1"/>
    <xf numFmtId="49" fontId="27" fillId="35" borderId="29" xfId="0" applyNumberFormat="1" applyFont="1" applyFill="1" applyBorder="1" applyAlignment="1">
      <alignment horizontal="right"/>
    </xf>
    <xf numFmtId="0" fontId="24" fillId="37" borderId="29" xfId="1" applyFont="1" applyFill="1" applyBorder="1"/>
    <xf numFmtId="0" fontId="24" fillId="36" borderId="29" xfId="1" applyFont="1" applyFill="1" applyBorder="1" applyAlignment="1">
      <alignment horizontal="right"/>
    </xf>
    <xf numFmtId="0" fontId="0" fillId="38" borderId="1" xfId="0" applyFill="1" applyBorder="1" applyAlignment="1">
      <alignment horizontal="right"/>
    </xf>
    <xf numFmtId="0" fontId="0" fillId="38" borderId="1" xfId="0" applyFont="1" applyFill="1" applyBorder="1"/>
    <xf numFmtId="0" fontId="24" fillId="39" borderId="29" xfId="1" applyFont="1" applyFill="1" applyBorder="1"/>
    <xf numFmtId="164" fontId="24" fillId="39" borderId="31" xfId="1" applyNumberFormat="1" applyFont="1" applyFill="1" applyBorder="1"/>
    <xf numFmtId="49" fontId="27" fillId="38" borderId="29" xfId="0" applyNumberFormat="1" applyFont="1" applyFill="1" applyBorder="1" applyAlignment="1">
      <alignment horizontal="right"/>
    </xf>
    <xf numFmtId="0" fontId="0" fillId="38" borderId="29" xfId="0" applyFill="1" applyBorder="1"/>
    <xf numFmtId="0" fontId="24" fillId="40" borderId="29" xfId="1" applyFont="1" applyFill="1" applyBorder="1"/>
    <xf numFmtId="164" fontId="24" fillId="40" borderId="31" xfId="1" applyNumberFormat="1" applyFont="1" applyFill="1" applyBorder="1"/>
    <xf numFmtId="0" fontId="24" fillId="39" borderId="29" xfId="1" applyFont="1" applyFill="1" applyBorder="1" applyAlignment="1">
      <alignment horizontal="right"/>
    </xf>
    <xf numFmtId="0" fontId="24" fillId="39" borderId="36" xfId="1" applyFont="1" applyFill="1" applyBorder="1"/>
    <xf numFmtId="0" fontId="24" fillId="39" borderId="57" xfId="1" applyFont="1" applyFill="1" applyBorder="1"/>
    <xf numFmtId="0" fontId="0" fillId="38" borderId="1" xfId="0" applyFill="1" applyBorder="1" applyAlignment="1">
      <alignment horizontal="center"/>
    </xf>
    <xf numFmtId="0" fontId="24" fillId="39" borderId="1" xfId="1" applyFont="1" applyFill="1" applyBorder="1"/>
    <xf numFmtId="0" fontId="24" fillId="41" borderId="57" xfId="1" applyFont="1" applyFill="1" applyBorder="1"/>
    <xf numFmtId="0" fontId="24" fillId="41" borderId="29" xfId="1" applyFont="1" applyFill="1" applyBorder="1"/>
    <xf numFmtId="0" fontId="24" fillId="39" borderId="1" xfId="1" applyFont="1" applyFill="1" applyBorder="1" applyAlignment="1">
      <alignment horizontal="center"/>
    </xf>
    <xf numFmtId="0" fontId="26" fillId="38" borderId="1" xfId="1" applyFont="1" applyFill="1" applyBorder="1"/>
    <xf numFmtId="164" fontId="27" fillId="38" borderId="57" xfId="0" applyNumberFormat="1" applyFont="1" applyFill="1" applyBorder="1" applyAlignment="1"/>
    <xf numFmtId="0" fontId="27" fillId="38" borderId="29" xfId="0" applyFont="1" applyFill="1" applyBorder="1" applyAlignment="1"/>
    <xf numFmtId="0" fontId="24" fillId="42" borderId="1" xfId="1" applyFont="1" applyFill="1" applyBorder="1"/>
    <xf numFmtId="0" fontId="0" fillId="38" borderId="1" xfId="0" applyFill="1" applyBorder="1"/>
    <xf numFmtId="0" fontId="24" fillId="38" borderId="29" xfId="1" applyFont="1" applyFill="1" applyBorder="1"/>
    <xf numFmtId="0" fontId="24" fillId="38" borderId="1" xfId="1" applyFont="1" applyFill="1" applyBorder="1"/>
    <xf numFmtId="0" fontId="24" fillId="10" borderId="9" xfId="1" applyFont="1" applyFill="1" applyBorder="1"/>
    <xf numFmtId="49" fontId="9" fillId="4" borderId="33" xfId="0" applyNumberFormat="1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0" fillId="38" borderId="59" xfId="0" applyFill="1" applyBorder="1"/>
    <xf numFmtId="0" fontId="0" fillId="38" borderId="31" xfId="0" applyFill="1" applyBorder="1"/>
    <xf numFmtId="164" fontId="24" fillId="38" borderId="1" xfId="1" applyNumberFormat="1" applyFont="1" applyFill="1" applyBorder="1"/>
    <xf numFmtId="1" fontId="24" fillId="38" borderId="1" xfId="1" applyNumberFormat="1" applyFont="1" applyFill="1" applyBorder="1" applyAlignment="1">
      <alignment horizontal="center"/>
    </xf>
    <xf numFmtId="164" fontId="6" fillId="38" borderId="29" xfId="0" applyNumberFormat="1" applyFont="1" applyFill="1" applyBorder="1" applyAlignment="1">
      <alignment horizontal="center"/>
    </xf>
    <xf numFmtId="0" fontId="24" fillId="39" borderId="31" xfId="1" applyFont="1" applyFill="1" applyBorder="1" applyAlignment="1">
      <alignment horizontal="right"/>
    </xf>
    <xf numFmtId="0" fontId="0" fillId="38" borderId="62" xfId="0" applyFill="1" applyBorder="1"/>
    <xf numFmtId="0" fontId="24" fillId="39" borderId="31" xfId="1" applyFont="1" applyFill="1" applyBorder="1"/>
    <xf numFmtId="0" fontId="0" fillId="38" borderId="61" xfId="0" applyFill="1" applyBorder="1"/>
    <xf numFmtId="164" fontId="27" fillId="38" borderId="29" xfId="0" applyNumberFormat="1" applyFont="1" applyFill="1" applyBorder="1" applyAlignment="1">
      <alignment horizontal="center"/>
    </xf>
    <xf numFmtId="0" fontId="24" fillId="38" borderId="31" xfId="1" applyFont="1" applyFill="1" applyBorder="1" applyAlignment="1">
      <alignment horizontal="right"/>
    </xf>
    <xf numFmtId="0" fontId="0" fillId="4" borderId="18" xfId="0" applyFill="1" applyBorder="1"/>
    <xf numFmtId="0" fontId="24" fillId="25" borderId="1" xfId="1" applyFont="1" applyFill="1" applyBorder="1"/>
    <xf numFmtId="0" fontId="3" fillId="25" borderId="1" xfId="0" applyFont="1" applyFill="1" applyBorder="1"/>
    <xf numFmtId="49" fontId="27" fillId="35" borderId="1" xfId="0" applyNumberFormat="1" applyFont="1" applyFill="1" applyBorder="1" applyAlignment="1">
      <alignment horizontal="right"/>
    </xf>
    <xf numFmtId="0" fontId="0" fillId="35" borderId="1" xfId="0" applyFill="1" applyBorder="1"/>
    <xf numFmtId="0" fontId="24" fillId="35" borderId="1" xfId="1" applyFont="1" applyFill="1" applyBorder="1"/>
    <xf numFmtId="164" fontId="24" fillId="35" borderId="1" xfId="1" applyNumberFormat="1" applyFont="1" applyFill="1" applyBorder="1"/>
    <xf numFmtId="1" fontId="24" fillId="35" borderId="1" xfId="1" applyNumberFormat="1" applyFont="1" applyFill="1" applyBorder="1" applyAlignment="1">
      <alignment horizontal="center"/>
    </xf>
    <xf numFmtId="0" fontId="24" fillId="36" borderId="33" xfId="1" applyFont="1" applyFill="1" applyBorder="1"/>
    <xf numFmtId="0" fontId="0" fillId="35" borderId="59" xfId="0" applyFill="1" applyBorder="1"/>
    <xf numFmtId="2" fontId="24" fillId="36" borderId="29" xfId="1" applyNumberFormat="1" applyFont="1" applyFill="1" applyBorder="1" applyAlignment="1">
      <alignment horizontal="right"/>
    </xf>
    <xf numFmtId="0" fontId="24" fillId="36" borderId="46" xfId="1" applyFont="1" applyFill="1" applyBorder="1" applyAlignment="1">
      <alignment horizontal="right"/>
    </xf>
    <xf numFmtId="0" fontId="3" fillId="35" borderId="1" xfId="0" applyFont="1" applyFill="1" applyBorder="1"/>
    <xf numFmtId="0" fontId="3" fillId="35" borderId="62" xfId="0" applyFont="1" applyFill="1" applyBorder="1"/>
    <xf numFmtId="0" fontId="24" fillId="36" borderId="32" xfId="1" applyFont="1" applyFill="1" applyBorder="1" applyAlignment="1">
      <alignment horizontal="right"/>
    </xf>
    <xf numFmtId="0" fontId="6" fillId="35" borderId="46" xfId="0" applyFont="1" applyFill="1" applyBorder="1" applyAlignment="1">
      <alignment horizontal="center"/>
    </xf>
    <xf numFmtId="0" fontId="0" fillId="35" borderId="33" xfId="0" applyFill="1" applyBorder="1"/>
    <xf numFmtId="0" fontId="0" fillId="35" borderId="70" xfId="0" applyFill="1" applyBorder="1"/>
    <xf numFmtId="0" fontId="26" fillId="44" borderId="1" xfId="1" applyFont="1" applyFill="1" applyBorder="1" applyAlignment="1">
      <alignment wrapText="1"/>
    </xf>
    <xf numFmtId="0" fontId="0" fillId="35" borderId="18" xfId="0" applyFill="1" applyBorder="1"/>
    <xf numFmtId="0" fontId="24" fillId="4" borderId="34" xfId="1" applyFont="1" applyFill="1" applyBorder="1" applyAlignment="1">
      <alignment horizontal="right"/>
    </xf>
    <xf numFmtId="0" fontId="0" fillId="4" borderId="29" xfId="0" applyFont="1" applyFill="1" applyBorder="1"/>
    <xf numFmtId="0" fontId="24" fillId="10" borderId="68" xfId="1" applyFont="1" applyFill="1" applyBorder="1"/>
    <xf numFmtId="0" fontId="24" fillId="18" borderId="64" xfId="1" applyFont="1" applyFill="1" applyBorder="1"/>
    <xf numFmtId="0" fontId="24" fillId="18" borderId="65" xfId="1" applyFont="1" applyFill="1" applyBorder="1"/>
    <xf numFmtId="0" fontId="24" fillId="19" borderId="29" xfId="1" applyFont="1" applyFill="1" applyBorder="1" applyAlignment="1">
      <alignment horizontal="right"/>
    </xf>
    <xf numFmtId="0" fontId="24" fillId="19" borderId="29" xfId="1" applyFont="1" applyFill="1" applyBorder="1"/>
    <xf numFmtId="0" fontId="24" fillId="35" borderId="29" xfId="1" applyFont="1" applyFill="1" applyBorder="1" applyAlignment="1">
      <alignment horizontal="right" wrapText="1"/>
    </xf>
    <xf numFmtId="0" fontId="24" fillId="35" borderId="33" xfId="1" applyFont="1" applyFill="1" applyBorder="1"/>
    <xf numFmtId="0" fontId="24" fillId="45" borderId="0" xfId="1" applyFont="1" applyFill="1" applyBorder="1" applyAlignment="1">
      <alignment horizontal="right"/>
    </xf>
    <xf numFmtId="164" fontId="24" fillId="45" borderId="31" xfId="1" applyNumberFormat="1" applyFont="1" applyFill="1" applyBorder="1"/>
    <xf numFmtId="0" fontId="24" fillId="46" borderId="29" xfId="1" applyFont="1" applyFill="1" applyBorder="1"/>
    <xf numFmtId="0" fontId="0" fillId="35" borderId="62" xfId="0" applyFill="1" applyBorder="1"/>
    <xf numFmtId="0" fontId="24" fillId="47" borderId="29" xfId="1" applyFont="1" applyFill="1" applyBorder="1" applyAlignment="1">
      <alignment horizontal="right"/>
    </xf>
    <xf numFmtId="0" fontId="0" fillId="48" borderId="1" xfId="0" applyFill="1" applyBorder="1"/>
    <xf numFmtId="0" fontId="0" fillId="48" borderId="61" xfId="0" applyFill="1" applyBorder="1"/>
    <xf numFmtId="0" fontId="24" fillId="49" borderId="29" xfId="1" applyFont="1" applyFill="1" applyBorder="1" applyAlignment="1">
      <alignment horizontal="right"/>
    </xf>
    <xf numFmtId="0" fontId="24" fillId="49" borderId="29" xfId="1" applyFont="1" applyFill="1" applyBorder="1"/>
    <xf numFmtId="164" fontId="24" fillId="49" borderId="31" xfId="1" applyNumberFormat="1" applyFont="1" applyFill="1" applyBorder="1"/>
    <xf numFmtId="0" fontId="27" fillId="48" borderId="59" xfId="0" applyFont="1" applyFill="1" applyBorder="1" applyAlignment="1">
      <alignment horizontal="left"/>
    </xf>
    <xf numFmtId="164" fontId="24" fillId="50" borderId="29" xfId="1" applyNumberFormat="1" applyFont="1" applyFill="1" applyBorder="1" applyAlignment="1">
      <alignment horizontal="right"/>
    </xf>
    <xf numFmtId="0" fontId="27" fillId="48" borderId="29" xfId="0" applyFont="1" applyFill="1" applyBorder="1" applyAlignment="1">
      <alignment horizontal="center"/>
    </xf>
    <xf numFmtId="0" fontId="26" fillId="51" borderId="33" xfId="1" applyFont="1" applyFill="1" applyBorder="1" applyAlignment="1">
      <alignment horizontal="right"/>
    </xf>
    <xf numFmtId="0" fontId="26" fillId="48" borderId="70" xfId="1" applyFont="1" applyFill="1" applyBorder="1"/>
    <xf numFmtId="0" fontId="27" fillId="48" borderId="1" xfId="0" applyFont="1" applyFill="1" applyBorder="1" applyAlignment="1">
      <alignment horizontal="left"/>
    </xf>
    <xf numFmtId="164" fontId="24" fillId="47" borderId="29" xfId="1" applyNumberFormat="1" applyFont="1" applyFill="1" applyBorder="1" applyAlignment="1">
      <alignment horizontal="right"/>
    </xf>
    <xf numFmtId="0" fontId="24" fillId="50" borderId="29" xfId="1" applyFont="1" applyFill="1" applyBorder="1"/>
    <xf numFmtId="0" fontId="26" fillId="38" borderId="29" xfId="1" applyFont="1" applyFill="1" applyBorder="1" applyAlignment="1">
      <alignment horizontal="right" wrapText="1"/>
    </xf>
    <xf numFmtId="0" fontId="26" fillId="38" borderId="36" xfId="1" applyFont="1" applyFill="1" applyBorder="1"/>
    <xf numFmtId="0" fontId="26" fillId="38" borderId="60" xfId="1" applyFont="1" applyFill="1" applyBorder="1"/>
    <xf numFmtId="164" fontId="24" fillId="39" borderId="29" xfId="1" applyNumberFormat="1" applyFont="1" applyFill="1" applyBorder="1" applyAlignment="1">
      <alignment horizontal="right"/>
    </xf>
    <xf numFmtId="164" fontId="24" fillId="52" borderId="31" xfId="1" applyNumberFormat="1" applyFont="1" applyFill="1" applyBorder="1"/>
    <xf numFmtId="0" fontId="24" fillId="39" borderId="57" xfId="1" applyFont="1" applyFill="1" applyBorder="1" applyAlignment="1">
      <alignment horizontal="right"/>
    </xf>
    <xf numFmtId="0" fontId="0" fillId="38" borderId="29" xfId="0" applyFill="1" applyBorder="1" applyAlignment="1">
      <alignment horizontal="right"/>
    </xf>
    <xf numFmtId="0" fontId="0" fillId="4" borderId="33" xfId="0" applyFont="1" applyFill="1" applyBorder="1"/>
    <xf numFmtId="164" fontId="27" fillId="4" borderId="57" xfId="0" applyNumberFormat="1" applyFont="1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24" fillId="39" borderId="61" xfId="1" applyFont="1" applyFill="1" applyBorder="1"/>
    <xf numFmtId="0" fontId="24" fillId="52" borderId="29" xfId="1" applyFont="1" applyFill="1" applyBorder="1"/>
    <xf numFmtId="164" fontId="24" fillId="52" borderId="29" xfId="1" applyNumberFormat="1" applyFont="1" applyFill="1" applyBorder="1"/>
    <xf numFmtId="0" fontId="24" fillId="38" borderId="62" xfId="1" applyFont="1" applyFill="1" applyBorder="1"/>
    <xf numFmtId="0" fontId="26" fillId="38" borderId="33" xfId="1" applyFont="1" applyFill="1" applyBorder="1"/>
    <xf numFmtId="0" fontId="27" fillId="38" borderId="33" xfId="0" applyFont="1" applyFill="1" applyBorder="1" applyAlignment="1">
      <alignment horizontal="left"/>
    </xf>
    <xf numFmtId="164" fontId="24" fillId="38" borderId="29" xfId="1" applyNumberFormat="1" applyFont="1" applyFill="1" applyBorder="1"/>
    <xf numFmtId="2" fontId="24" fillId="38" borderId="29" xfId="1" applyNumberFormat="1" applyFont="1" applyFill="1" applyBorder="1"/>
    <xf numFmtId="0" fontId="24" fillId="39" borderId="29" xfId="1" applyFont="1" applyFill="1" applyBorder="1" applyAlignment="1">
      <alignment horizontal="center"/>
    </xf>
    <xf numFmtId="2" fontId="24" fillId="52" borderId="29" xfId="1" applyNumberFormat="1" applyFont="1" applyFill="1" applyBorder="1"/>
    <xf numFmtId="0" fontId="24" fillId="39" borderId="33" xfId="1" applyFont="1" applyFill="1" applyBorder="1"/>
    <xf numFmtId="0" fontId="0" fillId="38" borderId="72" xfId="0" applyFill="1" applyBorder="1"/>
    <xf numFmtId="165" fontId="35" fillId="4" borderId="38" xfId="1" applyNumberFormat="1" applyFont="1" applyFill="1" applyBorder="1"/>
    <xf numFmtId="0" fontId="35" fillId="4" borderId="45" xfId="1" applyFont="1" applyFill="1" applyBorder="1"/>
    <xf numFmtId="0" fontId="24" fillId="4" borderId="42" xfId="1" applyFont="1" applyFill="1" applyBorder="1" applyAlignment="1">
      <alignment horizontal="right"/>
    </xf>
    <xf numFmtId="49" fontId="34" fillId="4" borderId="32" xfId="0" applyNumberFormat="1" applyFont="1" applyFill="1" applyBorder="1" applyAlignment="1">
      <alignment horizontal="right"/>
    </xf>
    <xf numFmtId="0" fontId="25" fillId="4" borderId="32" xfId="1" applyFont="1" applyFill="1" applyBorder="1" applyAlignment="1">
      <alignment horizontal="right"/>
    </xf>
    <xf numFmtId="1" fontId="0" fillId="2" borderId="14" xfId="0" applyNumberFormat="1" applyFill="1" applyBorder="1"/>
    <xf numFmtId="0" fontId="27" fillId="4" borderId="59" xfId="0" applyFont="1" applyFill="1" applyBorder="1"/>
    <xf numFmtId="0" fontId="38" fillId="10" borderId="31" xfId="1" applyFont="1" applyFill="1" applyBorder="1"/>
    <xf numFmtId="164" fontId="38" fillId="4" borderId="1" xfId="1" applyNumberFormat="1" applyFont="1" applyFill="1" applyBorder="1"/>
    <xf numFmtId="1" fontId="38" fillId="4" borderId="1" xfId="1" applyNumberFormat="1" applyFont="1" applyFill="1" applyBorder="1" applyAlignment="1">
      <alignment horizontal="center"/>
    </xf>
    <xf numFmtId="0" fontId="27" fillId="0" borderId="31" xfId="0" applyFont="1" applyBorder="1"/>
    <xf numFmtId="0" fontId="27" fillId="4" borderId="62" xfId="0" applyFont="1" applyFill="1" applyBorder="1"/>
    <xf numFmtId="0" fontId="38" fillId="4" borderId="31" xfId="1" applyFont="1" applyFill="1" applyBorder="1"/>
    <xf numFmtId="0" fontId="38" fillId="10" borderId="29" xfId="1" applyFont="1" applyFill="1" applyBorder="1" applyAlignment="1">
      <alignment horizontal="right"/>
    </xf>
    <xf numFmtId="0" fontId="27" fillId="4" borderId="64" xfId="0" applyFont="1" applyFill="1" applyBorder="1"/>
    <xf numFmtId="0" fontId="27" fillId="4" borderId="65" xfId="0" applyFont="1" applyFill="1" applyBorder="1"/>
    <xf numFmtId="0" fontId="27" fillId="4" borderId="31" xfId="0" applyFont="1" applyFill="1" applyBorder="1" applyAlignment="1">
      <alignment horizontal="center"/>
    </xf>
    <xf numFmtId="0" fontId="35" fillId="17" borderId="29" xfId="1" applyFont="1" applyFill="1" applyBorder="1" applyAlignment="1">
      <alignment wrapText="1"/>
    </xf>
    <xf numFmtId="0" fontId="27" fillId="4" borderId="66" xfId="0" applyFont="1" applyFill="1" applyBorder="1"/>
    <xf numFmtId="0" fontId="27" fillId="4" borderId="67" xfId="0" applyFont="1" applyFill="1" applyBorder="1"/>
    <xf numFmtId="0" fontId="38" fillId="10" borderId="31" xfId="1" applyFont="1" applyFill="1" applyBorder="1" applyAlignment="1">
      <alignment horizontal="right"/>
    </xf>
    <xf numFmtId="0" fontId="27" fillId="4" borderId="60" xfId="0" applyFont="1" applyFill="1" applyBorder="1"/>
    <xf numFmtId="0" fontId="27" fillId="4" borderId="63" xfId="0" applyFont="1" applyFill="1" applyBorder="1"/>
    <xf numFmtId="0" fontId="38" fillId="4" borderId="46" xfId="1" applyFont="1" applyFill="1" applyBorder="1"/>
    <xf numFmtId="164" fontId="35" fillId="17" borderId="1" xfId="1" applyNumberFormat="1" applyFont="1" applyFill="1" applyBorder="1"/>
    <xf numFmtId="164" fontId="27" fillId="4" borderId="46" xfId="0" applyNumberFormat="1" applyFont="1" applyFill="1" applyBorder="1" applyAlignment="1">
      <alignment horizontal="center"/>
    </xf>
    <xf numFmtId="0" fontId="26" fillId="17" borderId="29" xfId="1" applyFont="1" applyFill="1" applyBorder="1" applyAlignment="1">
      <alignment horizontal="right" wrapText="1"/>
    </xf>
    <xf numFmtId="0" fontId="26" fillId="8" borderId="29" xfId="1" applyFont="1" applyFill="1" applyBorder="1" applyAlignment="1">
      <alignment horizontal="right"/>
    </xf>
    <xf numFmtId="164" fontId="12" fillId="4" borderId="38" xfId="0" applyNumberFormat="1" applyFont="1" applyFill="1" applyBorder="1" applyAlignment="1">
      <alignment horizontal="right"/>
    </xf>
    <xf numFmtId="164" fontId="26" fillId="8" borderId="38" xfId="1" applyNumberFormat="1" applyFont="1" applyFill="1" applyBorder="1" applyAlignment="1">
      <alignment horizontal="right"/>
    </xf>
    <xf numFmtId="164" fontId="26" fillId="15" borderId="38" xfId="1" applyNumberFormat="1" applyFont="1" applyFill="1" applyBorder="1" applyAlignment="1">
      <alignment horizontal="right"/>
    </xf>
    <xf numFmtId="0" fontId="26" fillId="14" borderId="38" xfId="1" applyFont="1" applyFill="1" applyBorder="1" applyAlignment="1">
      <alignment horizontal="right"/>
    </xf>
    <xf numFmtId="164" fontId="27" fillId="4" borderId="38" xfId="0" applyNumberFormat="1" applyFont="1" applyFill="1" applyBorder="1" applyAlignment="1">
      <alignment horizontal="right"/>
    </xf>
    <xf numFmtId="0" fontId="26" fillId="16" borderId="38" xfId="1" applyNumberFormat="1" applyFont="1" applyFill="1" applyBorder="1" applyAlignment="1">
      <alignment horizontal="right"/>
    </xf>
    <xf numFmtId="0" fontId="26" fillId="4" borderId="1" xfId="1" applyFont="1" applyFill="1" applyBorder="1" applyAlignment="1">
      <alignment horizontal="right" wrapText="1"/>
    </xf>
    <xf numFmtId="0" fontId="26" fillId="17" borderId="1" xfId="1" applyFont="1" applyFill="1" applyBorder="1" applyAlignment="1">
      <alignment horizontal="right" wrapText="1"/>
    </xf>
    <xf numFmtId="0" fontId="27" fillId="4" borderId="18" xfId="0" applyFont="1" applyFill="1" applyBorder="1"/>
    <xf numFmtId="0" fontId="27" fillId="4" borderId="75" xfId="0" applyFont="1" applyFill="1" applyBorder="1"/>
    <xf numFmtId="0" fontId="38" fillId="10" borderId="1" xfId="1" applyFont="1" applyFill="1" applyBorder="1"/>
    <xf numFmtId="164" fontId="26" fillId="14" borderId="38" xfId="1" applyNumberFormat="1" applyFont="1" applyFill="1" applyBorder="1" applyAlignment="1">
      <alignment horizontal="right"/>
    </xf>
    <xf numFmtId="164" fontId="26" fillId="16" borderId="45" xfId="1" applyNumberFormat="1" applyFont="1" applyFill="1" applyBorder="1" applyAlignment="1">
      <alignment horizontal="right"/>
    </xf>
    <xf numFmtId="0" fontId="26" fillId="4" borderId="45" xfId="1" applyFont="1" applyFill="1" applyBorder="1" applyAlignment="1">
      <alignment horizontal="right"/>
    </xf>
    <xf numFmtId="0" fontId="26" fillId="15" borderId="1" xfId="1" applyFont="1" applyFill="1" applyBorder="1" applyAlignment="1">
      <alignment horizontal="right" wrapText="1"/>
    </xf>
    <xf numFmtId="0" fontId="26" fillId="8" borderId="34" xfId="1" applyFont="1" applyFill="1" applyBorder="1" applyAlignment="1">
      <alignment horizontal="right"/>
    </xf>
    <xf numFmtId="0" fontId="24" fillId="10" borderId="73" xfId="1" applyFont="1" applyFill="1" applyBorder="1"/>
    <xf numFmtId="0" fontId="27" fillId="5" borderId="3" xfId="0" applyFont="1" applyFill="1" applyBorder="1" applyAlignment="1">
      <alignment horizontal="left"/>
    </xf>
    <xf numFmtId="0" fontId="5" fillId="4" borderId="2" xfId="0" applyNumberFormat="1" applyFont="1" applyFill="1" applyBorder="1" applyAlignment="1">
      <alignment horizontal="center"/>
    </xf>
    <xf numFmtId="0" fontId="34" fillId="4" borderId="1" xfId="0" applyFont="1" applyFill="1" applyBorder="1"/>
    <xf numFmtId="0" fontId="25" fillId="4" borderId="2" xfId="1" applyFont="1" applyFill="1" applyBorder="1"/>
    <xf numFmtId="0" fontId="25" fillId="4" borderId="1" xfId="1" applyFont="1" applyFill="1" applyBorder="1"/>
    <xf numFmtId="0" fontId="34" fillId="4" borderId="18" xfId="0" applyFont="1" applyFill="1" applyBorder="1"/>
    <xf numFmtId="0" fontId="34" fillId="4" borderId="40" xfId="0" applyFont="1" applyFill="1" applyBorder="1"/>
    <xf numFmtId="0" fontId="25" fillId="4" borderId="40" xfId="1" applyFont="1" applyFill="1" applyBorder="1"/>
    <xf numFmtId="0" fontId="34" fillId="4" borderId="46" xfId="0" applyFont="1" applyFill="1" applyBorder="1"/>
    <xf numFmtId="0" fontId="34" fillId="4" borderId="38" xfId="0" applyFont="1" applyFill="1" applyBorder="1" applyAlignment="1">
      <alignment horizontal="center"/>
    </xf>
    <xf numFmtId="0" fontId="34" fillId="4" borderId="2" xfId="0" applyFont="1" applyFill="1" applyBorder="1"/>
    <xf numFmtId="0" fontId="36" fillId="5" borderId="6" xfId="0" applyFont="1" applyFill="1" applyBorder="1" applyAlignment="1">
      <alignment horizontal="left"/>
    </xf>
    <xf numFmtId="0" fontId="37" fillId="5" borderId="6" xfId="0" applyFont="1" applyFill="1" applyBorder="1" applyAlignment="1">
      <alignment horizontal="left"/>
    </xf>
    <xf numFmtId="0" fontId="36" fillId="5" borderId="12" xfId="0" applyFont="1" applyFill="1" applyBorder="1" applyAlignment="1">
      <alignment horizontal="left"/>
    </xf>
    <xf numFmtId="0" fontId="24" fillId="4" borderId="18" xfId="1" applyFont="1" applyFill="1" applyBorder="1" applyAlignment="1">
      <alignment horizontal="center"/>
    </xf>
    <xf numFmtId="0" fontId="27" fillId="4" borderId="18" xfId="0" applyFont="1" applyFill="1" applyBorder="1" applyAlignment="1">
      <alignment horizontal="left"/>
    </xf>
    <xf numFmtId="0" fontId="27" fillId="4" borderId="81" xfId="0" applyFont="1" applyFill="1" applyBorder="1" applyAlignment="1">
      <alignment horizontal="center"/>
    </xf>
    <xf numFmtId="164" fontId="35" fillId="4" borderId="36" xfId="1" applyNumberFormat="1" applyFont="1" applyFill="1" applyBorder="1"/>
    <xf numFmtId="49" fontId="9" fillId="4" borderId="30" xfId="0" applyNumberFormat="1" applyFont="1" applyFill="1" applyBorder="1" applyAlignment="1">
      <alignment horizontal="right"/>
    </xf>
    <xf numFmtId="0" fontId="24" fillId="4" borderId="30" xfId="1" applyFont="1" applyFill="1" applyBorder="1"/>
    <xf numFmtId="164" fontId="26" fillId="4" borderId="53" xfId="1" applyNumberFormat="1" applyFont="1" applyFill="1" applyBorder="1"/>
    <xf numFmtId="0" fontId="25" fillId="4" borderId="1" xfId="1" applyFont="1" applyFill="1" applyBorder="1" applyAlignment="1">
      <alignment horizontal="right"/>
    </xf>
    <xf numFmtId="0" fontId="24" fillId="10" borderId="42" xfId="1" applyFont="1" applyFill="1" applyBorder="1" applyAlignment="1">
      <alignment horizontal="center"/>
    </xf>
    <xf numFmtId="0" fontId="38" fillId="10" borderId="10" xfId="1" applyFont="1" applyFill="1" applyBorder="1"/>
    <xf numFmtId="0" fontId="38" fillId="10" borderId="46" xfId="1" applyFont="1" applyFill="1" applyBorder="1" applyAlignment="1">
      <alignment horizontal="right"/>
    </xf>
    <xf numFmtId="0" fontId="38" fillId="10" borderId="40" xfId="1" applyFont="1" applyFill="1" applyBorder="1" applyAlignment="1">
      <alignment horizontal="right"/>
    </xf>
    <xf numFmtId="0" fontId="38" fillId="28" borderId="29" xfId="1" applyFont="1" applyFill="1" applyBorder="1"/>
    <xf numFmtId="0" fontId="38" fillId="28" borderId="31" xfId="1" applyFont="1" applyFill="1" applyBorder="1"/>
    <xf numFmtId="164" fontId="38" fillId="25" borderId="1" xfId="1" applyNumberFormat="1" applyFont="1" applyFill="1" applyBorder="1"/>
    <xf numFmtId="1" fontId="38" fillId="25" borderId="1" xfId="1" applyNumberFormat="1" applyFont="1" applyFill="1" applyBorder="1" applyAlignment="1">
      <alignment horizontal="center"/>
    </xf>
    <xf numFmtId="0" fontId="38" fillId="28" borderId="1" xfId="1" applyFont="1" applyFill="1" applyBorder="1"/>
    <xf numFmtId="0" fontId="27" fillId="25" borderId="1" xfId="0" applyFont="1" applyFill="1" applyBorder="1"/>
    <xf numFmtId="0" fontId="27" fillId="30" borderId="76" xfId="0" applyFont="1" applyFill="1" applyBorder="1"/>
    <xf numFmtId="0" fontId="27" fillId="30" borderId="77" xfId="0" applyFont="1" applyFill="1" applyBorder="1"/>
    <xf numFmtId="164" fontId="38" fillId="30" borderId="1" xfId="1" applyNumberFormat="1" applyFont="1" applyFill="1" applyBorder="1"/>
    <xf numFmtId="1" fontId="38" fillId="30" borderId="1" xfId="1" applyNumberFormat="1" applyFont="1" applyFill="1" applyBorder="1" applyAlignment="1">
      <alignment horizontal="center"/>
    </xf>
    <xf numFmtId="0" fontId="38" fillId="29" borderId="1" xfId="1" applyFont="1" applyFill="1" applyBorder="1"/>
    <xf numFmtId="0" fontId="27" fillId="30" borderId="1" xfId="0" applyFont="1" applyFill="1" applyBorder="1"/>
    <xf numFmtId="0" fontId="27" fillId="30" borderId="46" xfId="0" applyFont="1" applyFill="1" applyBorder="1" applyAlignment="1">
      <alignment horizontal="center"/>
    </xf>
    <xf numFmtId="0" fontId="27" fillId="30" borderId="1" xfId="0" applyFont="1" applyFill="1" applyBorder="1" applyAlignment="1">
      <alignment horizontal="center"/>
    </xf>
    <xf numFmtId="1" fontId="27" fillId="4" borderId="36" xfId="0" applyNumberFormat="1" applyFont="1" applyFill="1" applyBorder="1" applyAlignment="1">
      <alignment horizontal="right"/>
    </xf>
    <xf numFmtId="0" fontId="38" fillId="4" borderId="10" xfId="1" applyFont="1" applyFill="1" applyBorder="1"/>
    <xf numFmtId="49" fontId="27" fillId="30" borderId="33" xfId="0" applyNumberFormat="1" applyFont="1" applyFill="1" applyBorder="1" applyAlignment="1">
      <alignment horizontal="right"/>
    </xf>
    <xf numFmtId="0" fontId="27" fillId="30" borderId="59" xfId="0" applyFont="1" applyFill="1" applyBorder="1"/>
    <xf numFmtId="0" fontId="38" fillId="29" borderId="46" xfId="1" applyFont="1" applyFill="1" applyBorder="1"/>
    <xf numFmtId="0" fontId="38" fillId="29" borderId="42" xfId="1" applyFont="1" applyFill="1" applyBorder="1"/>
    <xf numFmtId="0" fontId="38" fillId="29" borderId="29" xfId="1" applyFont="1" applyFill="1" applyBorder="1" applyAlignment="1">
      <alignment horizontal="right"/>
    </xf>
    <xf numFmtId="0" fontId="27" fillId="30" borderId="31" xfId="0" applyFont="1" applyFill="1" applyBorder="1" applyAlignment="1">
      <alignment horizontal="center"/>
    </xf>
    <xf numFmtId="0" fontId="35" fillId="54" borderId="1" xfId="1" applyFont="1" applyFill="1" applyBorder="1" applyAlignment="1">
      <alignment wrapText="1"/>
    </xf>
    <xf numFmtId="0" fontId="27" fillId="25" borderId="59" xfId="0" applyFont="1" applyFill="1" applyBorder="1"/>
    <xf numFmtId="0" fontId="38" fillId="25" borderId="31" xfId="1" applyFont="1" applyFill="1" applyBorder="1"/>
    <xf numFmtId="0" fontId="27" fillId="25" borderId="61" xfId="0" applyFont="1" applyFill="1" applyBorder="1"/>
    <xf numFmtId="0" fontId="38" fillId="28" borderId="29" xfId="1" applyFont="1" applyFill="1" applyBorder="1" applyAlignment="1">
      <alignment horizontal="right"/>
    </xf>
    <xf numFmtId="0" fontId="38" fillId="25" borderId="31" xfId="1" applyFont="1" applyFill="1" applyBorder="1" applyAlignment="1">
      <alignment horizontal="right"/>
    </xf>
    <xf numFmtId="0" fontId="38" fillId="28" borderId="62" xfId="1" applyFont="1" applyFill="1" applyBorder="1"/>
    <xf numFmtId="0" fontId="27" fillId="25" borderId="31" xfId="0" applyFont="1" applyFill="1" applyBorder="1" applyAlignment="1">
      <alignment horizontal="center"/>
    </xf>
    <xf numFmtId="0" fontId="26" fillId="8" borderId="0" xfId="1" applyFont="1" applyFill="1" applyBorder="1" applyAlignment="1">
      <alignment horizontal="right"/>
    </xf>
    <xf numFmtId="0" fontId="26" fillId="8" borderId="45" xfId="1" applyFont="1" applyFill="1" applyBorder="1" applyAlignment="1">
      <alignment horizontal="right"/>
    </xf>
    <xf numFmtId="0" fontId="26" fillId="25" borderId="1" xfId="1" applyFont="1" applyFill="1" applyBorder="1"/>
    <xf numFmtId="0" fontId="26" fillId="55" borderId="38" xfId="1" applyFont="1" applyFill="1" applyBorder="1" applyAlignment="1">
      <alignment horizontal="right"/>
    </xf>
    <xf numFmtId="0" fontId="26" fillId="55" borderId="33" xfId="1" applyFont="1" applyFill="1" applyBorder="1"/>
    <xf numFmtId="164" fontId="26" fillId="56" borderId="35" xfId="1" applyNumberFormat="1" applyFont="1" applyFill="1" applyBorder="1"/>
    <xf numFmtId="164" fontId="12" fillId="25" borderId="38" xfId="0" applyNumberFormat="1" applyFont="1" applyFill="1" applyBorder="1" applyAlignment="1">
      <alignment horizontal="right"/>
    </xf>
    <xf numFmtId="0" fontId="12" fillId="25" borderId="33" xfId="0" applyFont="1" applyFill="1" applyBorder="1" applyAlignment="1">
      <alignment horizontal="right"/>
    </xf>
    <xf numFmtId="0" fontId="26" fillId="57" borderId="38" xfId="1" applyFont="1" applyFill="1" applyBorder="1" applyAlignment="1">
      <alignment horizontal="right"/>
    </xf>
    <xf numFmtId="0" fontId="26" fillId="57" borderId="33" xfId="1" applyFont="1" applyFill="1" applyBorder="1"/>
    <xf numFmtId="0" fontId="26" fillId="58" borderId="33" xfId="1" applyFont="1" applyFill="1" applyBorder="1"/>
    <xf numFmtId="0" fontId="26" fillId="30" borderId="1" xfId="1" applyFont="1" applyFill="1" applyBorder="1" applyAlignment="1">
      <alignment horizontal="right" wrapText="1"/>
    </xf>
    <xf numFmtId="0" fontId="26" fillId="30" borderId="1" xfId="1" applyFont="1" applyFill="1" applyBorder="1"/>
    <xf numFmtId="0" fontId="26" fillId="30" borderId="38" xfId="1" applyFont="1" applyFill="1" applyBorder="1" applyAlignment="1">
      <alignment horizontal="right"/>
    </xf>
    <xf numFmtId="0" fontId="26" fillId="30" borderId="33" xfId="1" applyFont="1" applyFill="1" applyBorder="1"/>
    <xf numFmtId="164" fontId="26" fillId="59" borderId="35" xfId="1" applyNumberFormat="1" applyFont="1" applyFill="1" applyBorder="1"/>
    <xf numFmtId="0" fontId="26" fillId="60" borderId="38" xfId="1" applyFont="1" applyFill="1" applyBorder="1" applyAlignment="1">
      <alignment horizontal="right"/>
    </xf>
    <xf numFmtId="0" fontId="26" fillId="60" borderId="33" xfId="1" applyFont="1" applyFill="1" applyBorder="1"/>
    <xf numFmtId="0" fontId="26" fillId="60" borderId="33" xfId="1" applyFont="1" applyFill="1" applyBorder="1" applyAlignment="1">
      <alignment horizontal="right"/>
    </xf>
    <xf numFmtId="0" fontId="24" fillId="61" borderId="1" xfId="1" applyFont="1" applyFill="1" applyBorder="1" applyAlignment="1">
      <alignment horizontal="right"/>
    </xf>
    <xf numFmtId="0" fontId="24" fillId="61" borderId="1" xfId="1" applyFont="1" applyFill="1" applyBorder="1"/>
    <xf numFmtId="0" fontId="24" fillId="62" borderId="1" xfId="1" applyFont="1" applyFill="1" applyBorder="1"/>
    <xf numFmtId="0" fontId="26" fillId="63" borderId="38" xfId="1" applyFont="1" applyFill="1" applyBorder="1" applyAlignment="1">
      <alignment horizontal="right"/>
    </xf>
    <xf numFmtId="0" fontId="26" fillId="63" borderId="33" xfId="1" applyFont="1" applyFill="1" applyBorder="1"/>
    <xf numFmtId="164" fontId="26" fillId="64" borderId="35" xfId="1" applyNumberFormat="1" applyFont="1" applyFill="1" applyBorder="1"/>
    <xf numFmtId="0" fontId="0" fillId="62" borderId="1" xfId="0" applyFill="1" applyBorder="1"/>
    <xf numFmtId="164" fontId="26" fillId="63" borderId="38" xfId="1" applyNumberFormat="1" applyFont="1" applyFill="1" applyBorder="1" applyAlignment="1">
      <alignment horizontal="right"/>
    </xf>
    <xf numFmtId="167" fontId="26" fillId="63" borderId="33" xfId="1" applyNumberFormat="1" applyFont="1" applyFill="1" applyBorder="1"/>
    <xf numFmtId="0" fontId="27" fillId="62" borderId="1" xfId="0" applyFont="1" applyFill="1" applyBorder="1" applyAlignment="1">
      <alignment horizontal="left"/>
    </xf>
    <xf numFmtId="0" fontId="0" fillId="4" borderId="53" xfId="0" applyFill="1" applyBorder="1" applyAlignment="1">
      <alignment horizontal="right"/>
    </xf>
    <xf numFmtId="0" fontId="3" fillId="4" borderId="32" xfId="0" applyFont="1" applyFill="1" applyBorder="1"/>
    <xf numFmtId="0" fontId="27" fillId="4" borderId="74" xfId="0" applyFont="1" applyFill="1" applyBorder="1" applyAlignment="1">
      <alignment horizontal="left"/>
    </xf>
    <xf numFmtId="0" fontId="26" fillId="7" borderId="38" xfId="1" applyFont="1" applyFill="1" applyBorder="1"/>
    <xf numFmtId="0" fontId="26" fillId="27" borderId="29" xfId="1" applyFont="1" applyFill="1" applyBorder="1"/>
    <xf numFmtId="0" fontId="26" fillId="27" borderId="2" xfId="1" applyFont="1" applyFill="1" applyBorder="1"/>
    <xf numFmtId="164" fontId="26" fillId="65" borderId="2" xfId="1" applyNumberFormat="1" applyFont="1" applyFill="1" applyBorder="1"/>
    <xf numFmtId="164" fontId="26" fillId="65" borderId="33" xfId="1" applyNumberFormat="1" applyFont="1" applyFill="1" applyBorder="1"/>
    <xf numFmtId="0" fontId="26" fillId="65" borderId="33" xfId="1" applyFont="1" applyFill="1" applyBorder="1"/>
    <xf numFmtId="0" fontId="0" fillId="27" borderId="72" xfId="0" applyFill="1" applyBorder="1"/>
    <xf numFmtId="0" fontId="0" fillId="27" borderId="2" xfId="0" applyFill="1" applyBorder="1"/>
    <xf numFmtId="49" fontId="27" fillId="27" borderId="29" xfId="0" applyNumberFormat="1" applyFont="1" applyFill="1" applyBorder="1" applyAlignment="1">
      <alignment horizontal="right" wrapText="1"/>
    </xf>
    <xf numFmtId="0" fontId="27" fillId="27" borderId="29" xfId="0" applyFont="1" applyFill="1" applyBorder="1" applyAlignment="1">
      <alignment horizontal="left"/>
    </xf>
    <xf numFmtId="0" fontId="27" fillId="27" borderId="29" xfId="0" applyFont="1" applyFill="1" applyBorder="1" applyAlignment="1">
      <alignment horizontal="left" wrapText="1"/>
    </xf>
    <xf numFmtId="0" fontId="26" fillId="65" borderId="33" xfId="1" applyFont="1" applyFill="1" applyBorder="1" applyAlignment="1">
      <alignment horizontal="right"/>
    </xf>
    <xf numFmtId="0" fontId="26" fillId="66" borderId="29" xfId="1" applyFont="1" applyFill="1" applyBorder="1" applyAlignment="1">
      <alignment horizontal="right"/>
    </xf>
    <xf numFmtId="0" fontId="26" fillId="66" borderId="29" xfId="1" applyFont="1" applyFill="1" applyBorder="1"/>
    <xf numFmtId="0" fontId="24" fillId="26" borderId="31" xfId="1" applyFont="1" applyFill="1" applyBorder="1" applyAlignment="1">
      <alignment horizontal="right"/>
    </xf>
    <xf numFmtId="0" fontId="0" fillId="27" borderId="61" xfId="0" applyFill="1" applyBorder="1"/>
    <xf numFmtId="0" fontId="0" fillId="27" borderId="31" xfId="0" applyFill="1" applyBorder="1"/>
    <xf numFmtId="0" fontId="24" fillId="26" borderId="32" xfId="1" applyFont="1" applyFill="1" applyBorder="1"/>
    <xf numFmtId="0" fontId="0" fillId="27" borderId="78" xfId="0" applyFill="1" applyBorder="1"/>
    <xf numFmtId="0" fontId="0" fillId="27" borderId="79" xfId="0" applyFill="1" applyBorder="1"/>
    <xf numFmtId="0" fontId="27" fillId="38" borderId="40" xfId="0" applyFont="1" applyFill="1" applyBorder="1" applyAlignment="1">
      <alignment horizontal="right"/>
    </xf>
    <xf numFmtId="49" fontId="27" fillId="38" borderId="33" xfId="0" applyNumberFormat="1" applyFont="1" applyFill="1" applyBorder="1" applyAlignment="1">
      <alignment horizontal="right"/>
    </xf>
    <xf numFmtId="0" fontId="0" fillId="38" borderId="70" xfId="0" applyFill="1" applyBorder="1"/>
    <xf numFmtId="0" fontId="24" fillId="39" borderId="46" xfId="1" applyFont="1" applyFill="1" applyBorder="1"/>
    <xf numFmtId="0" fontId="3" fillId="38" borderId="1" xfId="0" applyFont="1" applyFill="1" applyBorder="1"/>
    <xf numFmtId="0" fontId="3" fillId="38" borderId="62" xfId="0" applyFont="1" applyFill="1" applyBorder="1"/>
    <xf numFmtId="0" fontId="24" fillId="39" borderId="1" xfId="1" applyFont="1" applyFill="1" applyBorder="1" applyAlignment="1">
      <alignment horizontal="right"/>
    </xf>
    <xf numFmtId="0" fontId="6" fillId="38" borderId="1" xfId="0" applyFont="1" applyFill="1" applyBorder="1" applyAlignment="1">
      <alignment horizontal="center"/>
    </xf>
    <xf numFmtId="0" fontId="26" fillId="67" borderId="33" xfId="1" applyFont="1" applyFill="1" applyBorder="1" applyAlignment="1">
      <alignment wrapText="1"/>
    </xf>
    <xf numFmtId="164" fontId="27" fillId="38" borderId="18" xfId="0" applyNumberFormat="1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24" fillId="38" borderId="32" xfId="1" applyFont="1" applyFill="1" applyBorder="1"/>
    <xf numFmtId="0" fontId="24" fillId="38" borderId="31" xfId="1" applyFont="1" applyFill="1" applyBorder="1"/>
    <xf numFmtId="0" fontId="26" fillId="17" borderId="42" xfId="1" applyFont="1" applyFill="1" applyBorder="1" applyAlignment="1">
      <alignment horizontal="right" wrapText="1"/>
    </xf>
    <xf numFmtId="0" fontId="26" fillId="16" borderId="32" xfId="1" applyFont="1" applyFill="1" applyBorder="1" applyAlignment="1">
      <alignment horizontal="right"/>
    </xf>
    <xf numFmtId="0" fontId="26" fillId="16" borderId="80" xfId="1" applyFont="1" applyFill="1" applyBorder="1"/>
    <xf numFmtId="0" fontId="24" fillId="38" borderId="33" xfId="1" applyFont="1" applyFill="1" applyBorder="1" applyAlignment="1">
      <alignment horizontal="right" wrapText="1"/>
    </xf>
    <xf numFmtId="0" fontId="24" fillId="40" borderId="70" xfId="1" applyFont="1" applyFill="1" applyBorder="1"/>
    <xf numFmtId="0" fontId="24" fillId="40" borderId="1" xfId="1" applyFont="1" applyFill="1" applyBorder="1"/>
    <xf numFmtId="0" fontId="26" fillId="68" borderId="33" xfId="1" applyFont="1" applyFill="1" applyBorder="1"/>
    <xf numFmtId="0" fontId="25" fillId="68" borderId="33" xfId="1" applyFont="1" applyFill="1" applyBorder="1"/>
    <xf numFmtId="164" fontId="26" fillId="69" borderId="35" xfId="1" applyNumberFormat="1" applyFont="1" applyFill="1" applyBorder="1"/>
    <xf numFmtId="0" fontId="24" fillId="42" borderId="29" xfId="1" applyFont="1" applyFill="1" applyBorder="1"/>
    <xf numFmtId="164" fontId="26" fillId="68" borderId="33" xfId="1" applyNumberFormat="1" applyFont="1" applyFill="1" applyBorder="1"/>
    <xf numFmtId="0" fontId="26" fillId="68" borderId="33" xfId="1" applyFont="1" applyFill="1" applyBorder="1" applyAlignment="1">
      <alignment horizontal="right"/>
    </xf>
    <xf numFmtId="0" fontId="24" fillId="38" borderId="59" xfId="1" applyFont="1" applyFill="1" applyBorder="1"/>
    <xf numFmtId="164" fontId="26" fillId="67" borderId="33" xfId="1" applyNumberFormat="1" applyFont="1" applyFill="1" applyBorder="1"/>
    <xf numFmtId="0" fontId="26" fillId="67" borderId="33" xfId="1" applyFont="1" applyFill="1" applyBorder="1"/>
    <xf numFmtId="0" fontId="24" fillId="25" borderId="62" xfId="1" applyFont="1" applyFill="1" applyBorder="1"/>
    <xf numFmtId="0" fontId="26" fillId="43" borderId="33" xfId="1" applyFont="1" applyFill="1" applyBorder="1"/>
    <xf numFmtId="0" fontId="0" fillId="25" borderId="64" xfId="0" applyFill="1" applyBorder="1"/>
    <xf numFmtId="0" fontId="0" fillId="25" borderId="65" xfId="0" applyFill="1" applyBorder="1"/>
    <xf numFmtId="0" fontId="26" fillId="56" borderId="33" xfId="1" applyFont="1" applyFill="1" applyBorder="1"/>
    <xf numFmtId="0" fontId="27" fillId="25" borderId="29" xfId="0" applyFont="1" applyFill="1" applyBorder="1" applyAlignment="1">
      <alignment horizontal="left"/>
    </xf>
    <xf numFmtId="0" fontId="24" fillId="61" borderId="42" xfId="1" applyFont="1" applyFill="1" applyBorder="1" applyAlignment="1">
      <alignment horizontal="right"/>
    </xf>
    <xf numFmtId="0" fontId="24" fillId="61" borderId="76" xfId="1" applyFont="1" applyFill="1" applyBorder="1"/>
    <xf numFmtId="0" fontId="24" fillId="61" borderId="77" xfId="1" applyFont="1" applyFill="1" applyBorder="1"/>
    <xf numFmtId="164" fontId="6" fillId="62" borderId="33" xfId="0" applyNumberFormat="1" applyFont="1" applyFill="1" applyBorder="1" applyAlignment="1">
      <alignment horizontal="center"/>
    </xf>
    <xf numFmtId="166" fontId="26" fillId="63" borderId="33" xfId="1" applyNumberFormat="1" applyFont="1" applyFill="1" applyBorder="1"/>
    <xf numFmtId="0" fontId="24" fillId="61" borderId="29" xfId="1" applyFont="1" applyFill="1" applyBorder="1" applyAlignment="1">
      <alignment horizontal="right"/>
    </xf>
    <xf numFmtId="0" fontId="0" fillId="62" borderId="33" xfId="0" applyFill="1" applyBorder="1"/>
    <xf numFmtId="164" fontId="26" fillId="63" borderId="33" xfId="1" applyNumberFormat="1" applyFont="1" applyFill="1" applyBorder="1"/>
    <xf numFmtId="0" fontId="25" fillId="70" borderId="33" xfId="1" applyFont="1" applyFill="1" applyBorder="1"/>
    <xf numFmtId="0" fontId="3" fillId="62" borderId="59" xfId="0" applyFont="1" applyFill="1" applyBorder="1"/>
    <xf numFmtId="0" fontId="26" fillId="16" borderId="32" xfId="1" applyFont="1" applyFill="1" applyBorder="1"/>
    <xf numFmtId="164" fontId="26" fillId="9" borderId="38" xfId="1" applyNumberFormat="1" applyFont="1" applyFill="1" applyBorder="1"/>
    <xf numFmtId="0" fontId="0" fillId="62" borderId="32" xfId="0" applyFill="1" applyBorder="1" applyAlignment="1">
      <alignment horizontal="right"/>
    </xf>
    <xf numFmtId="0" fontId="24" fillId="61" borderId="32" xfId="1" applyFont="1" applyFill="1" applyBorder="1"/>
    <xf numFmtId="164" fontId="26" fillId="71" borderId="2" xfId="1" applyNumberFormat="1" applyFont="1" applyFill="1" applyBorder="1"/>
    <xf numFmtId="166" fontId="26" fillId="71" borderId="2" xfId="1" applyNumberFormat="1" applyFont="1" applyFill="1" applyBorder="1"/>
    <xf numFmtId="0" fontId="0" fillId="62" borderId="1" xfId="0" applyFill="1" applyBorder="1" applyAlignment="1">
      <alignment horizontal="right"/>
    </xf>
    <xf numFmtId="164" fontId="26" fillId="71" borderId="33" xfId="1" applyNumberFormat="1" applyFont="1" applyFill="1" applyBorder="1"/>
    <xf numFmtId="0" fontId="0" fillId="62" borderId="33" xfId="0" applyFill="1" applyBorder="1" applyAlignment="1">
      <alignment horizontal="right"/>
    </xf>
    <xf numFmtId="0" fontId="24" fillId="62" borderId="72" xfId="1" applyFont="1" applyFill="1" applyBorder="1"/>
    <xf numFmtId="0" fontId="6" fillId="62" borderId="33" xfId="0" applyFont="1" applyFill="1" applyBorder="1" applyAlignment="1">
      <alignment horizontal="center"/>
    </xf>
    <xf numFmtId="0" fontId="24" fillId="61" borderId="2" xfId="1" applyFont="1" applyFill="1" applyBorder="1"/>
    <xf numFmtId="0" fontId="24" fillId="72" borderId="29" xfId="1" applyFont="1" applyFill="1" applyBorder="1"/>
    <xf numFmtId="0" fontId="24" fillId="61" borderId="29" xfId="1" applyFont="1" applyFill="1" applyBorder="1"/>
    <xf numFmtId="0" fontId="24" fillId="62" borderId="29" xfId="1" applyFont="1" applyFill="1" applyBorder="1"/>
    <xf numFmtId="166" fontId="26" fillId="71" borderId="33" xfId="1" applyNumberFormat="1" applyFont="1" applyFill="1" applyBorder="1"/>
    <xf numFmtId="1" fontId="26" fillId="12" borderId="1" xfId="1" applyNumberFormat="1" applyFont="1" applyFill="1" applyBorder="1" applyAlignment="1">
      <alignment horizontal="center"/>
    </xf>
    <xf numFmtId="0" fontId="0" fillId="23" borderId="0" xfId="0" applyFill="1" applyBorder="1" applyAlignment="1">
      <alignment horizontal="left"/>
    </xf>
    <xf numFmtId="164" fontId="26" fillId="7" borderId="0" xfId="1" applyNumberFormat="1" applyFont="1" applyFill="1" applyBorder="1"/>
    <xf numFmtId="164" fontId="26" fillId="9" borderId="0" xfId="1" applyNumberFormat="1" applyFont="1" applyFill="1" applyBorder="1"/>
    <xf numFmtId="1" fontId="26" fillId="65" borderId="0" xfId="1" applyNumberFormat="1" applyFont="1" applyFill="1" applyBorder="1" applyAlignment="1">
      <alignment horizontal="center"/>
    </xf>
    <xf numFmtId="1" fontId="26" fillId="7" borderId="0" xfId="1" applyNumberFormat="1" applyFont="1" applyFill="1" applyBorder="1" applyAlignment="1">
      <alignment horizontal="center"/>
    </xf>
    <xf numFmtId="1" fontId="26" fillId="71" borderId="0" xfId="1" applyNumberFormat="1" applyFont="1" applyFill="1" applyBorder="1" applyAlignment="1">
      <alignment horizontal="center"/>
    </xf>
    <xf numFmtId="1" fontId="26" fillId="9" borderId="0" xfId="1" applyNumberFormat="1" applyFont="1" applyFill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28" xfId="0" applyBorder="1" applyAlignment="1"/>
    <xf numFmtId="49" fontId="17" fillId="2" borderId="6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18" fillId="2" borderId="12" xfId="0" applyFont="1" applyFill="1" applyBorder="1" applyAlignment="1"/>
    <xf numFmtId="0" fontId="0" fillId="24" borderId="46" xfId="0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7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71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49" fontId="8" fillId="23" borderId="23" xfId="0" applyNumberFormat="1" applyFont="1" applyFill="1" applyBorder="1" applyAlignment="1">
      <alignment horizontal="left"/>
    </xf>
    <xf numFmtId="49" fontId="8" fillId="23" borderId="24" xfId="0" applyNumberFormat="1" applyFont="1" applyFill="1" applyBorder="1" applyAlignment="1">
      <alignment horizontal="left"/>
    </xf>
    <xf numFmtId="49" fontId="8" fillId="23" borderId="25" xfId="0" applyNumberFormat="1" applyFont="1" applyFill="1" applyBorder="1" applyAlignment="1">
      <alignment horizontal="left"/>
    </xf>
    <xf numFmtId="49" fontId="8" fillId="22" borderId="23" xfId="0" applyNumberFormat="1" applyFont="1" applyFill="1" applyBorder="1" applyAlignment="1">
      <alignment horizontal="center"/>
    </xf>
    <xf numFmtId="49" fontId="8" fillId="22" borderId="24" xfId="0" applyNumberFormat="1" applyFont="1" applyFill="1" applyBorder="1" applyAlignment="1">
      <alignment horizontal="center"/>
    </xf>
    <xf numFmtId="0" fontId="0" fillId="5" borderId="6" xfId="0" applyFill="1" applyBorder="1"/>
    <xf numFmtId="0" fontId="6" fillId="5" borderId="3" xfId="0" applyFont="1" applyFill="1" applyBorder="1" applyAlignment="1">
      <alignment horizontal="center"/>
    </xf>
    <xf numFmtId="0" fontId="5" fillId="5" borderId="3" xfId="0" applyNumberFormat="1" applyFont="1" applyFill="1" applyBorder="1" applyAlignment="1"/>
    <xf numFmtId="49" fontId="8" fillId="22" borderId="4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/>
    <xf numFmtId="1" fontId="24" fillId="4" borderId="18" xfId="1" applyNumberFormat="1" applyFont="1" applyFill="1" applyBorder="1" applyAlignment="1">
      <alignment horizontal="center"/>
    </xf>
    <xf numFmtId="164" fontId="26" fillId="14" borderId="1" xfId="1" applyNumberFormat="1" applyFont="1" applyFill="1" applyBorder="1"/>
    <xf numFmtId="0" fontId="38" fillId="25" borderId="29" xfId="1" applyFont="1" applyFill="1" applyBorder="1" applyAlignment="1">
      <alignment horizontal="right"/>
    </xf>
    <xf numFmtId="164" fontId="27" fillId="25" borderId="29" xfId="0" applyNumberFormat="1" applyFont="1" applyFill="1" applyBorder="1" applyAlignment="1">
      <alignment horizontal="right"/>
    </xf>
    <xf numFmtId="0" fontId="38" fillId="4" borderId="10" xfId="1" applyFont="1" applyFill="1" applyBorder="1" applyAlignment="1">
      <alignment horizontal="right"/>
    </xf>
    <xf numFmtId="0" fontId="38" fillId="4" borderId="29" xfId="1" applyFont="1" applyFill="1" applyBorder="1" applyAlignment="1">
      <alignment horizontal="right"/>
    </xf>
    <xf numFmtId="0" fontId="27" fillId="0" borderId="29" xfId="0" applyFont="1" applyBorder="1" applyAlignment="1">
      <alignment horizontal="right"/>
    </xf>
    <xf numFmtId="0" fontId="38" fillId="29" borderId="32" xfId="1" applyFont="1" applyFill="1" applyBorder="1" applyAlignment="1">
      <alignment horizontal="right"/>
    </xf>
    <xf numFmtId="164" fontId="27" fillId="30" borderId="18" xfId="0" applyNumberFormat="1" applyFont="1" applyFill="1" applyBorder="1" applyAlignment="1">
      <alignment horizontal="right"/>
    </xf>
    <xf numFmtId="164" fontId="27" fillId="30" borderId="1" xfId="0" applyNumberFormat="1" applyFont="1" applyFill="1" applyBorder="1" applyAlignment="1">
      <alignment horizontal="right"/>
    </xf>
    <xf numFmtId="164" fontId="27" fillId="4" borderId="18" xfId="0" applyNumberFormat="1" applyFont="1" applyFill="1" applyBorder="1" applyAlignment="1">
      <alignment horizontal="right"/>
    </xf>
    <xf numFmtId="0" fontId="38" fillId="4" borderId="18" xfId="1" applyFont="1" applyFill="1" applyBorder="1" applyAlignment="1">
      <alignment horizontal="right"/>
    </xf>
    <xf numFmtId="49" fontId="8" fillId="23" borderId="23" xfId="0" applyNumberFormat="1" applyFont="1" applyFill="1" applyBorder="1" applyAlignment="1"/>
    <xf numFmtId="0" fontId="3" fillId="23" borderId="24" xfId="0" applyFont="1" applyFill="1" applyBorder="1" applyAlignment="1"/>
    <xf numFmtId="0" fontId="3" fillId="23" borderId="40" xfId="0" applyFont="1" applyFill="1" applyBorder="1" applyAlignment="1"/>
    <xf numFmtId="0" fontId="3" fillId="23" borderId="48" xfId="0" applyFont="1" applyFill="1" applyBorder="1" applyAlignment="1"/>
    <xf numFmtId="49" fontId="8" fillId="23" borderId="23" xfId="0" applyNumberFormat="1" applyFont="1" applyFill="1" applyBorder="1" applyAlignment="1">
      <alignment horizontal="left"/>
    </xf>
    <xf numFmtId="0" fontId="5" fillId="5" borderId="7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left"/>
    </xf>
    <xf numFmtId="0" fontId="0" fillId="5" borderId="0" xfId="0" applyFill="1" applyBorder="1"/>
    <xf numFmtId="49" fontId="8" fillId="22" borderId="23" xfId="0" applyNumberFormat="1" applyFont="1" applyFill="1" applyBorder="1" applyAlignment="1">
      <alignment horizontal="left"/>
    </xf>
    <xf numFmtId="0" fontId="27" fillId="5" borderId="6" xfId="0" applyFont="1" applyFill="1" applyBorder="1"/>
    <xf numFmtId="0" fontId="5" fillId="5" borderId="12" xfId="0" applyNumberFormat="1" applyFont="1" applyFill="1" applyBorder="1" applyAlignment="1"/>
    <xf numFmtId="0" fontId="27" fillId="5" borderId="12" xfId="0" applyFont="1" applyFill="1" applyBorder="1"/>
    <xf numFmtId="0" fontId="27" fillId="5" borderId="0" xfId="0" applyFont="1" applyFill="1" applyBorder="1"/>
    <xf numFmtId="0" fontId="6" fillId="5" borderId="12" xfId="0" applyFont="1" applyFill="1" applyBorder="1" applyAlignment="1">
      <alignment horizontal="center"/>
    </xf>
    <xf numFmtId="0" fontId="25" fillId="10" borderId="59" xfId="1" applyFont="1" applyFill="1" applyBorder="1"/>
    <xf numFmtId="49" fontId="8" fillId="23" borderId="40" xfId="0" applyNumberFormat="1" applyFont="1" applyFill="1" applyBorder="1" applyAlignment="1">
      <alignment horizontal="left"/>
    </xf>
    <xf numFmtId="0" fontId="27" fillId="5" borderId="12" xfId="0" applyNumberFormat="1" applyFont="1" applyFill="1" applyBorder="1" applyAlignment="1"/>
    <xf numFmtId="0" fontId="5" fillId="5" borderId="39" xfId="0" applyNumberFormat="1" applyFont="1" applyFill="1" applyBorder="1" applyAlignment="1">
      <alignment horizontal="left"/>
    </xf>
    <xf numFmtId="0" fontId="5" fillId="5" borderId="48" xfId="0" applyNumberFormat="1" applyFont="1" applyFill="1" applyBorder="1" applyAlignment="1">
      <alignment horizontal="left"/>
    </xf>
    <xf numFmtId="49" fontId="8" fillId="22" borderId="26" xfId="0" applyNumberFormat="1" applyFont="1" applyFill="1" applyBorder="1" applyAlignment="1">
      <alignment horizontal="left"/>
    </xf>
    <xf numFmtId="0" fontId="5" fillId="5" borderId="6" xfId="0" applyNumberFormat="1" applyFont="1" applyFill="1" applyBorder="1" applyAlignment="1"/>
    <xf numFmtId="0" fontId="27" fillId="5" borderId="3" xfId="0" applyFont="1" applyFill="1" applyBorder="1"/>
    <xf numFmtId="0" fontId="5" fillId="5" borderId="29" xfId="0" applyNumberFormat="1" applyFont="1" applyFill="1" applyBorder="1" applyAlignment="1">
      <alignment horizontal="center"/>
    </xf>
    <xf numFmtId="0" fontId="5" fillId="5" borderId="29" xfId="0" applyNumberFormat="1" applyFont="1" applyFill="1" applyBorder="1" applyAlignment="1">
      <alignment horizontal="left"/>
    </xf>
    <xf numFmtId="0" fontId="5" fillId="5" borderId="1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left"/>
    </xf>
    <xf numFmtId="0" fontId="26" fillId="53" borderId="1" xfId="1" applyFont="1" applyFill="1" applyBorder="1" applyAlignment="1">
      <alignment horizontal="center"/>
    </xf>
    <xf numFmtId="0" fontId="24" fillId="39" borderId="33" xfId="1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49" fontId="27" fillId="4" borderId="1" xfId="0" applyNumberFormat="1" applyFont="1" applyFill="1" applyBorder="1" applyAlignment="1">
      <alignment horizontal="center"/>
    </xf>
    <xf numFmtId="164" fontId="24" fillId="41" borderId="31" xfId="1" applyNumberFormat="1" applyFont="1" applyFill="1" applyBorder="1"/>
    <xf numFmtId="164" fontId="24" fillId="6" borderId="31" xfId="1" applyNumberFormat="1" applyFont="1" applyFill="1" applyBorder="1"/>
    <xf numFmtId="1" fontId="24" fillId="41" borderId="1" xfId="1" applyNumberFormat="1" applyFont="1" applyFill="1" applyBorder="1" applyAlignment="1">
      <alignment horizontal="center"/>
    </xf>
    <xf numFmtId="1" fontId="24" fillId="6" borderId="1" xfId="1" applyNumberFormat="1" applyFont="1" applyFill="1" applyBorder="1" applyAlignment="1">
      <alignment horizontal="center"/>
    </xf>
    <xf numFmtId="1" fontId="24" fillId="6" borderId="1" xfId="1" applyNumberFormat="1" applyFont="1" applyFill="1" applyBorder="1"/>
    <xf numFmtId="164" fontId="24" fillId="6" borderId="1" xfId="1" applyNumberFormat="1" applyFont="1" applyFill="1" applyBorder="1"/>
    <xf numFmtId="164" fontId="24" fillId="11" borderId="31" xfId="1" applyNumberFormat="1" applyFont="1" applyFill="1" applyBorder="1" applyAlignment="1">
      <alignment horizontal="right"/>
    </xf>
    <xf numFmtId="1" fontId="24" fillId="52" borderId="1" xfId="1" applyNumberFormat="1" applyFont="1" applyFill="1" applyBorder="1" applyAlignment="1">
      <alignment horizontal="center"/>
    </xf>
  </cellXfs>
  <cellStyles count="5">
    <cellStyle name="Excel Built-in Normal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3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1076325</xdr:colOff>
      <xdr:row>0</xdr:row>
      <xdr:rowOff>0</xdr:rowOff>
    </xdr:to>
    <xdr:pic>
      <xdr:nvPicPr>
        <xdr:cNvPr id="11929" name="Picture 1">
          <a:extLst>
            <a:ext uri="{FF2B5EF4-FFF2-40B4-BE49-F238E27FC236}">
              <a16:creationId xmlns:a16="http://schemas.microsoft.com/office/drawing/2014/main" id="{00000000-0008-0000-0100-000099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1930" name="Picture 2">
          <a:extLst>
            <a:ext uri="{FF2B5EF4-FFF2-40B4-BE49-F238E27FC236}">
              <a16:creationId xmlns:a16="http://schemas.microsoft.com/office/drawing/2014/main" id="{00000000-0008-0000-0100-00009A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1076325</xdr:colOff>
      <xdr:row>0</xdr:row>
      <xdr:rowOff>0</xdr:rowOff>
    </xdr:to>
    <xdr:pic>
      <xdr:nvPicPr>
        <xdr:cNvPr id="11931" name="Picture 14">
          <a:extLst>
            <a:ext uri="{FF2B5EF4-FFF2-40B4-BE49-F238E27FC236}">
              <a16:creationId xmlns:a16="http://schemas.microsoft.com/office/drawing/2014/main" id="{00000000-0008-0000-0100-00009B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1932" name="Picture 15">
          <a:extLst>
            <a:ext uri="{FF2B5EF4-FFF2-40B4-BE49-F238E27FC236}">
              <a16:creationId xmlns:a16="http://schemas.microsoft.com/office/drawing/2014/main" id="{00000000-0008-0000-0100-00009C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1076325</xdr:colOff>
      <xdr:row>0</xdr:row>
      <xdr:rowOff>0</xdr:rowOff>
    </xdr:to>
    <xdr:pic>
      <xdr:nvPicPr>
        <xdr:cNvPr id="11933" name="Picture 17">
          <a:extLst>
            <a:ext uri="{FF2B5EF4-FFF2-40B4-BE49-F238E27FC236}">
              <a16:creationId xmlns:a16="http://schemas.microsoft.com/office/drawing/2014/main" id="{00000000-0008-0000-0100-00009D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1934" name="Picture 18">
          <a:extLst>
            <a:ext uri="{FF2B5EF4-FFF2-40B4-BE49-F238E27FC236}">
              <a16:creationId xmlns:a16="http://schemas.microsoft.com/office/drawing/2014/main" id="{00000000-0008-0000-0100-00009E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1076325</xdr:colOff>
      <xdr:row>0</xdr:row>
      <xdr:rowOff>0</xdr:rowOff>
    </xdr:to>
    <xdr:pic>
      <xdr:nvPicPr>
        <xdr:cNvPr id="11935" name="Picture 19">
          <a:extLst>
            <a:ext uri="{FF2B5EF4-FFF2-40B4-BE49-F238E27FC236}">
              <a16:creationId xmlns:a16="http://schemas.microsoft.com/office/drawing/2014/main" id="{00000000-0008-0000-0100-00009F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1936" name="Picture 20">
          <a:extLst>
            <a:ext uri="{FF2B5EF4-FFF2-40B4-BE49-F238E27FC236}">
              <a16:creationId xmlns:a16="http://schemas.microsoft.com/office/drawing/2014/main" id="{00000000-0008-0000-0100-0000A0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0</xdr:row>
      <xdr:rowOff>47625</xdr:rowOff>
    </xdr:from>
    <xdr:to>
      <xdr:col>2</xdr:col>
      <xdr:colOff>409575</xdr:colOff>
      <xdr:row>0</xdr:row>
      <xdr:rowOff>790575</xdr:rowOff>
    </xdr:to>
    <xdr:pic>
      <xdr:nvPicPr>
        <xdr:cNvPr id="11937" name="Picture 1124">
          <a:extLst>
            <a:ext uri="{FF2B5EF4-FFF2-40B4-BE49-F238E27FC236}">
              <a16:creationId xmlns:a16="http://schemas.microsoft.com/office/drawing/2014/main" id="{00000000-0008-0000-0100-0000A12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625"/>
          <a:ext cx="942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247650</xdr:colOff>
      <xdr:row>0</xdr:row>
      <xdr:rowOff>104775</xdr:rowOff>
    </xdr:from>
    <xdr:to>
      <xdr:col>15</xdr:col>
      <xdr:colOff>28576</xdr:colOff>
      <xdr:row>1</xdr:row>
      <xdr:rowOff>247650</xdr:rowOff>
    </xdr:to>
    <xdr:pic macro="[0]!Smallfry2011">
      <xdr:nvPicPr>
        <xdr:cNvPr id="11938" name="CommandButton1">
          <a:extLst>
            <a:ext uri="{FF2B5EF4-FFF2-40B4-BE49-F238E27FC236}">
              <a16:creationId xmlns:a16="http://schemas.microsoft.com/office/drawing/2014/main" id="{00000000-0008-0000-0100-0000A22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04775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38100</xdr:rowOff>
    </xdr:from>
    <xdr:to>
      <xdr:col>2</xdr:col>
      <xdr:colOff>438150</xdr:colOff>
      <xdr:row>0</xdr:row>
      <xdr:rowOff>742950</xdr:rowOff>
    </xdr:to>
    <xdr:pic>
      <xdr:nvPicPr>
        <xdr:cNvPr id="13389" name="Picture 1">
          <a:extLst>
            <a:ext uri="{FF2B5EF4-FFF2-40B4-BE49-F238E27FC236}">
              <a16:creationId xmlns:a16="http://schemas.microsoft.com/office/drawing/2014/main" id="{00000000-0008-0000-0200-00004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1028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1095375</xdr:colOff>
      <xdr:row>0</xdr:row>
      <xdr:rowOff>76200</xdr:rowOff>
    </xdr:from>
    <xdr:to>
      <xdr:col>15</xdr:col>
      <xdr:colOff>122960</xdr:colOff>
      <xdr:row>1</xdr:row>
      <xdr:rowOff>219075</xdr:rowOff>
    </xdr:to>
    <xdr:pic macro="[0]!Youth2011">
      <xdr:nvPicPr>
        <xdr:cNvPr id="13390" name="CommandButton1">
          <a:extLst>
            <a:ext uri="{FF2B5EF4-FFF2-40B4-BE49-F238E27FC236}">
              <a16:creationId xmlns:a16="http://schemas.microsoft.com/office/drawing/2014/main" id="{00000000-0008-0000-0200-00004E3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76200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5575" name="Picture 4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1285875</xdr:colOff>
      <xdr:row>0</xdr:row>
      <xdr:rowOff>0</xdr:rowOff>
    </xdr:from>
    <xdr:to>
      <xdr:col>13</xdr:col>
      <xdr:colOff>257175</xdr:colOff>
      <xdr:row>0</xdr:row>
      <xdr:rowOff>0</xdr:rowOff>
    </xdr:to>
    <xdr:pic>
      <xdr:nvPicPr>
        <xdr:cNvPr id="5576" name="Picture 5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2</xdr:col>
      <xdr:colOff>1209675</xdr:colOff>
      <xdr:row>1</xdr:row>
      <xdr:rowOff>247650</xdr:rowOff>
    </xdr:to>
    <xdr:pic>
      <xdr:nvPicPr>
        <xdr:cNvPr id="5577" name="Picture 257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8575"/>
          <a:ext cx="1266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104775</xdr:colOff>
      <xdr:row>0</xdr:row>
      <xdr:rowOff>104775</xdr:rowOff>
    </xdr:from>
    <xdr:to>
      <xdr:col>14</xdr:col>
      <xdr:colOff>609600</xdr:colOff>
      <xdr:row>1</xdr:row>
      <xdr:rowOff>266700</xdr:rowOff>
    </xdr:to>
    <xdr:pic macro="[0]!open2011">
      <xdr:nvPicPr>
        <xdr:cNvPr id="5578" name="CommandButton1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104775"/>
          <a:ext cx="1828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8481" name="Picture 4">
          <a:extLst>
            <a:ext uri="{FF2B5EF4-FFF2-40B4-BE49-F238E27FC236}">
              <a16:creationId xmlns:a16="http://schemas.microsoft.com/office/drawing/2014/main" id="{00000000-0008-0000-0400-00003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1285875</xdr:colOff>
      <xdr:row>0</xdr:row>
      <xdr:rowOff>0</xdr:rowOff>
    </xdr:from>
    <xdr:to>
      <xdr:col>13</xdr:col>
      <xdr:colOff>257175</xdr:colOff>
      <xdr:row>0</xdr:row>
      <xdr:rowOff>0</xdr:rowOff>
    </xdr:to>
    <xdr:pic>
      <xdr:nvPicPr>
        <xdr:cNvPr id="18482" name="Picture 5">
          <a:extLst>
            <a:ext uri="{FF2B5EF4-FFF2-40B4-BE49-F238E27FC236}">
              <a16:creationId xmlns:a16="http://schemas.microsoft.com/office/drawing/2014/main" id="{00000000-0008-0000-0400-00003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2</xdr:col>
      <xdr:colOff>1209675</xdr:colOff>
      <xdr:row>1</xdr:row>
      <xdr:rowOff>247650</xdr:rowOff>
    </xdr:to>
    <xdr:pic>
      <xdr:nvPicPr>
        <xdr:cNvPr id="18483" name="Picture 257">
          <a:extLst>
            <a:ext uri="{FF2B5EF4-FFF2-40B4-BE49-F238E27FC236}">
              <a16:creationId xmlns:a16="http://schemas.microsoft.com/office/drawing/2014/main" id="{00000000-0008-0000-0400-000033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8575"/>
          <a:ext cx="1266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104775</xdr:colOff>
      <xdr:row>0</xdr:row>
      <xdr:rowOff>104775</xdr:rowOff>
    </xdr:from>
    <xdr:to>
      <xdr:col>14</xdr:col>
      <xdr:colOff>609600</xdr:colOff>
      <xdr:row>1</xdr:row>
      <xdr:rowOff>266700</xdr:rowOff>
    </xdr:to>
    <xdr:pic macro="[0]!open2011">
      <xdr:nvPicPr>
        <xdr:cNvPr id="18484" name="CommandButton1">
          <a:extLst>
            <a:ext uri="{FF2B5EF4-FFF2-40B4-BE49-F238E27FC236}">
              <a16:creationId xmlns:a16="http://schemas.microsoft.com/office/drawing/2014/main" id="{00000000-0008-0000-0400-0000344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104775"/>
          <a:ext cx="1828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9505" name="Picture 4">
          <a:extLst>
            <a:ext uri="{FF2B5EF4-FFF2-40B4-BE49-F238E27FC236}">
              <a16:creationId xmlns:a16="http://schemas.microsoft.com/office/drawing/2014/main" id="{00000000-0008-0000-0500-00003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1285875</xdr:colOff>
      <xdr:row>0</xdr:row>
      <xdr:rowOff>0</xdr:rowOff>
    </xdr:from>
    <xdr:to>
      <xdr:col>13</xdr:col>
      <xdr:colOff>257175</xdr:colOff>
      <xdr:row>0</xdr:row>
      <xdr:rowOff>0</xdr:rowOff>
    </xdr:to>
    <xdr:pic>
      <xdr:nvPicPr>
        <xdr:cNvPr id="19506" name="Picture 5">
          <a:extLst>
            <a:ext uri="{FF2B5EF4-FFF2-40B4-BE49-F238E27FC236}">
              <a16:creationId xmlns:a16="http://schemas.microsoft.com/office/drawing/2014/main" id="{00000000-0008-0000-0500-00003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2</xdr:col>
      <xdr:colOff>1209675</xdr:colOff>
      <xdr:row>1</xdr:row>
      <xdr:rowOff>247650</xdr:rowOff>
    </xdr:to>
    <xdr:pic>
      <xdr:nvPicPr>
        <xdr:cNvPr id="19507" name="Picture 257">
          <a:extLst>
            <a:ext uri="{FF2B5EF4-FFF2-40B4-BE49-F238E27FC236}">
              <a16:creationId xmlns:a16="http://schemas.microsoft.com/office/drawing/2014/main" id="{00000000-0008-0000-0500-00003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8575"/>
          <a:ext cx="12668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104775</xdr:colOff>
      <xdr:row>0</xdr:row>
      <xdr:rowOff>104775</xdr:rowOff>
    </xdr:from>
    <xdr:to>
      <xdr:col>14</xdr:col>
      <xdr:colOff>609601</xdr:colOff>
      <xdr:row>1</xdr:row>
      <xdr:rowOff>266700</xdr:rowOff>
    </xdr:to>
    <xdr:pic macro="[0]!open2011">
      <xdr:nvPicPr>
        <xdr:cNvPr id="19508" name="CommandButton1">
          <a:extLst>
            <a:ext uri="{FF2B5EF4-FFF2-40B4-BE49-F238E27FC236}">
              <a16:creationId xmlns:a16="http://schemas.microsoft.com/office/drawing/2014/main" id="{00000000-0008-0000-0500-0000344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04775"/>
          <a:ext cx="1828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5"/>
  </sheetPr>
  <dimension ref="A1:M326"/>
  <sheetViews>
    <sheetView topLeftCell="A185" workbookViewId="0">
      <selection activeCell="B188" sqref="B188"/>
    </sheetView>
  </sheetViews>
  <sheetFormatPr defaultRowHeight="12.75"/>
  <cols>
    <col min="1" max="1" width="9" style="2" bestFit="1" customWidth="1"/>
    <col min="2" max="2" width="25.85546875" bestFit="1" customWidth="1"/>
    <col min="3" max="3" width="22.42578125" style="9" bestFit="1" customWidth="1"/>
    <col min="4" max="4" width="14.85546875" style="19" customWidth="1"/>
    <col min="6" max="6" width="20" style="71" customWidth="1"/>
    <col min="10" max="10" width="16.28515625" customWidth="1"/>
    <col min="11" max="11" width="10.7109375" bestFit="1" customWidth="1"/>
  </cols>
  <sheetData>
    <row r="1" spans="1:7" ht="38.25" thickBot="1">
      <c r="A1" s="20" t="s">
        <v>45</v>
      </c>
      <c r="B1" s="21" t="s">
        <v>465</v>
      </c>
      <c r="C1" s="21" t="s">
        <v>466</v>
      </c>
      <c r="D1" s="21" t="s">
        <v>467</v>
      </c>
      <c r="E1" s="21" t="s">
        <v>468</v>
      </c>
      <c r="F1" s="70" t="s">
        <v>797</v>
      </c>
      <c r="G1" s="69" t="s">
        <v>799</v>
      </c>
    </row>
    <row r="2" spans="1:7" ht="15.75">
      <c r="A2" s="17" t="s">
        <v>51</v>
      </c>
      <c r="B2" s="15" t="s">
        <v>0</v>
      </c>
      <c r="C2" s="15" t="s">
        <v>364</v>
      </c>
      <c r="D2" s="39" t="s">
        <v>345</v>
      </c>
      <c r="E2" s="39"/>
      <c r="F2" s="71" t="s">
        <v>798</v>
      </c>
    </row>
    <row r="3" spans="1:7" ht="15.75">
      <c r="A3" s="16" t="s">
        <v>47</v>
      </c>
      <c r="B3" s="12" t="s">
        <v>1</v>
      </c>
      <c r="C3" s="12" t="s">
        <v>5</v>
      </c>
      <c r="D3" s="11" t="s">
        <v>345</v>
      </c>
      <c r="E3" s="11"/>
      <c r="F3" s="71" t="s">
        <v>798</v>
      </c>
    </row>
    <row r="4" spans="1:7" ht="15.75">
      <c r="A4" s="16" t="s">
        <v>52</v>
      </c>
      <c r="B4" s="45"/>
      <c r="C4" s="45"/>
      <c r="D4" s="43"/>
      <c r="E4" s="43"/>
    </row>
    <row r="5" spans="1:7" ht="15.75">
      <c r="A5" s="16" t="s">
        <v>53</v>
      </c>
      <c r="B5" s="12" t="s">
        <v>2</v>
      </c>
      <c r="C5" s="12" t="s">
        <v>398</v>
      </c>
      <c r="D5" s="11" t="s">
        <v>345</v>
      </c>
      <c r="E5" s="11"/>
      <c r="F5" s="71" t="s">
        <v>798</v>
      </c>
    </row>
    <row r="6" spans="1:7" ht="15.75">
      <c r="A6" s="16" t="s">
        <v>54</v>
      </c>
      <c r="B6" s="12" t="s">
        <v>3</v>
      </c>
      <c r="C6" s="12" t="s">
        <v>399</v>
      </c>
      <c r="D6" s="11" t="s">
        <v>345</v>
      </c>
      <c r="E6" s="11"/>
      <c r="F6" s="71" t="s">
        <v>798</v>
      </c>
    </row>
    <row r="7" spans="1:7" ht="15.75">
      <c r="A7" s="16" t="s">
        <v>55</v>
      </c>
      <c r="B7" s="12" t="s">
        <v>4</v>
      </c>
      <c r="C7" s="12" t="s">
        <v>7</v>
      </c>
      <c r="D7" s="11" t="s">
        <v>346</v>
      </c>
      <c r="E7" s="22"/>
      <c r="F7" s="71" t="s">
        <v>798</v>
      </c>
    </row>
    <row r="8" spans="1:7" ht="15.75">
      <c r="A8" s="52" t="s">
        <v>56</v>
      </c>
      <c r="B8" s="55" t="s">
        <v>388</v>
      </c>
      <c r="C8" s="55" t="s">
        <v>742</v>
      </c>
      <c r="D8" s="54" t="s">
        <v>345</v>
      </c>
      <c r="E8" s="54"/>
      <c r="F8" s="71" t="s">
        <v>798</v>
      </c>
    </row>
    <row r="9" spans="1:7" ht="15.75">
      <c r="A9" s="16" t="s">
        <v>57</v>
      </c>
      <c r="B9" s="12"/>
      <c r="C9" s="12"/>
      <c r="D9" s="11"/>
      <c r="E9" s="22"/>
    </row>
    <row r="10" spans="1:7" ht="15.75">
      <c r="A10" s="16" t="s">
        <v>58</v>
      </c>
      <c r="B10" s="12"/>
      <c r="C10" s="12"/>
      <c r="D10" s="11"/>
      <c r="E10" s="11"/>
    </row>
    <row r="11" spans="1:7" ht="15.75">
      <c r="A11" s="52" t="s">
        <v>59</v>
      </c>
      <c r="B11" s="55" t="s">
        <v>20</v>
      </c>
      <c r="C11" s="55" t="s">
        <v>365</v>
      </c>
      <c r="D11" s="54" t="s">
        <v>345</v>
      </c>
      <c r="E11" s="54"/>
    </row>
    <row r="12" spans="1:7" ht="15.75">
      <c r="A12" s="16" t="s">
        <v>60</v>
      </c>
      <c r="B12" s="12"/>
      <c r="C12" s="12"/>
      <c r="D12" s="11"/>
      <c r="E12" s="22"/>
    </row>
    <row r="13" spans="1:7" ht="15.75">
      <c r="A13" s="16" t="s">
        <v>61</v>
      </c>
      <c r="B13" s="12" t="s">
        <v>21</v>
      </c>
      <c r="C13" s="12" t="s">
        <v>366</v>
      </c>
      <c r="D13" s="11" t="s">
        <v>345</v>
      </c>
      <c r="E13" s="11"/>
      <c r="G13" t="s">
        <v>798</v>
      </c>
    </row>
    <row r="14" spans="1:7" ht="15.75">
      <c r="A14" s="16" t="s">
        <v>62</v>
      </c>
      <c r="B14" s="12" t="s">
        <v>22</v>
      </c>
      <c r="C14" s="12" t="s">
        <v>8</v>
      </c>
      <c r="D14" s="11" t="s">
        <v>345</v>
      </c>
      <c r="E14" s="11"/>
    </row>
    <row r="15" spans="1:7" ht="15.75">
      <c r="A15" s="16" t="s">
        <v>63</v>
      </c>
      <c r="B15" s="12" t="s">
        <v>22</v>
      </c>
      <c r="C15" s="12" t="s">
        <v>9</v>
      </c>
      <c r="D15" s="11" t="s">
        <v>345</v>
      </c>
      <c r="E15" s="11"/>
    </row>
    <row r="16" spans="1:7" ht="15.75">
      <c r="A16" s="16" t="s">
        <v>64</v>
      </c>
      <c r="B16" s="12" t="s">
        <v>382</v>
      </c>
      <c r="C16" s="12" t="s">
        <v>10</v>
      </c>
      <c r="D16" s="11" t="s">
        <v>346</v>
      </c>
      <c r="E16" s="22"/>
    </row>
    <row r="17" spans="1:7" ht="15.75">
      <c r="A17" s="16" t="s">
        <v>65</v>
      </c>
      <c r="B17" s="12" t="s">
        <v>382</v>
      </c>
      <c r="C17" s="12" t="s">
        <v>11</v>
      </c>
      <c r="D17" s="11" t="s">
        <v>346</v>
      </c>
      <c r="E17" s="22"/>
    </row>
    <row r="18" spans="1:7" ht="15.75">
      <c r="A18" s="16" t="s">
        <v>66</v>
      </c>
      <c r="B18" s="12"/>
      <c r="C18" s="12"/>
      <c r="D18" s="11"/>
      <c r="E18" s="22"/>
    </row>
    <row r="19" spans="1:7" ht="15.75">
      <c r="A19" s="16" t="s">
        <v>67</v>
      </c>
      <c r="B19" s="12"/>
      <c r="C19" s="12"/>
      <c r="D19" s="11"/>
      <c r="E19" s="11"/>
    </row>
    <row r="20" spans="1:7" ht="15.75">
      <c r="A20" s="16" t="s">
        <v>68</v>
      </c>
      <c r="B20" s="12" t="s">
        <v>24</v>
      </c>
      <c r="C20" s="12" t="s">
        <v>397</v>
      </c>
      <c r="D20" s="11" t="s">
        <v>345</v>
      </c>
      <c r="E20" s="11"/>
      <c r="F20" s="71" t="s">
        <v>798</v>
      </c>
    </row>
    <row r="21" spans="1:7" ht="15.75">
      <c r="A21" s="16" t="s">
        <v>69</v>
      </c>
      <c r="B21" s="12" t="s">
        <v>25</v>
      </c>
      <c r="C21" s="12"/>
      <c r="D21" s="11" t="s">
        <v>346</v>
      </c>
      <c r="E21" s="11"/>
      <c r="G21" t="s">
        <v>798</v>
      </c>
    </row>
    <row r="22" spans="1:7" ht="15.75">
      <c r="A22" s="16" t="s">
        <v>70</v>
      </c>
      <c r="B22" s="12" t="s">
        <v>570</v>
      </c>
      <c r="C22" s="12"/>
      <c r="D22" s="11" t="s">
        <v>345</v>
      </c>
      <c r="E22" s="11"/>
      <c r="G22" t="s">
        <v>798</v>
      </c>
    </row>
    <row r="23" spans="1:7" ht="15.75">
      <c r="A23" s="16" t="s">
        <v>71</v>
      </c>
      <c r="B23" s="12" t="s">
        <v>459</v>
      </c>
      <c r="C23" s="12" t="s">
        <v>471</v>
      </c>
      <c r="D23" s="11" t="s">
        <v>345</v>
      </c>
      <c r="E23" s="22"/>
      <c r="G23" t="s">
        <v>798</v>
      </c>
    </row>
    <row r="24" spans="1:7" ht="15.75">
      <c r="A24" s="16" t="s">
        <v>72</v>
      </c>
      <c r="B24" s="12" t="s">
        <v>571</v>
      </c>
      <c r="C24" s="12"/>
      <c r="D24" s="11" t="s">
        <v>345</v>
      </c>
      <c r="E24" s="22"/>
      <c r="G24" t="s">
        <v>798</v>
      </c>
    </row>
    <row r="25" spans="1:7" ht="15.75">
      <c r="A25" s="52" t="s">
        <v>73</v>
      </c>
      <c r="B25" s="55" t="s">
        <v>752</v>
      </c>
      <c r="C25" s="55" t="s">
        <v>472</v>
      </c>
      <c r="D25" s="54" t="s">
        <v>345</v>
      </c>
      <c r="E25" s="54"/>
    </row>
    <row r="26" spans="1:7" ht="15.75">
      <c r="A26" s="16" t="s">
        <v>74</v>
      </c>
      <c r="B26" s="45" t="s">
        <v>26</v>
      </c>
      <c r="C26" s="45" t="s">
        <v>12</v>
      </c>
      <c r="D26" s="43" t="s">
        <v>345</v>
      </c>
      <c r="E26" s="43"/>
      <c r="G26" t="s">
        <v>798</v>
      </c>
    </row>
    <row r="27" spans="1:7" ht="15.75">
      <c r="A27" s="16" t="s">
        <v>75</v>
      </c>
      <c r="B27" s="45" t="s">
        <v>26</v>
      </c>
      <c r="C27" s="45" t="s">
        <v>430</v>
      </c>
      <c r="D27" s="43" t="s">
        <v>345</v>
      </c>
      <c r="E27" s="43"/>
      <c r="G27" t="s">
        <v>798</v>
      </c>
    </row>
    <row r="28" spans="1:7" ht="15.75">
      <c r="A28" s="16" t="s">
        <v>76</v>
      </c>
      <c r="B28" s="45" t="s">
        <v>383</v>
      </c>
      <c r="C28" s="45" t="s">
        <v>367</v>
      </c>
      <c r="D28" s="43" t="s">
        <v>345</v>
      </c>
      <c r="E28" s="43"/>
      <c r="G28" t="s">
        <v>798</v>
      </c>
    </row>
    <row r="29" spans="1:7" ht="15.75">
      <c r="A29" s="16" t="s">
        <v>77</v>
      </c>
      <c r="B29" s="45" t="s">
        <v>27</v>
      </c>
      <c r="C29" s="45" t="s">
        <v>368</v>
      </c>
      <c r="D29" s="43" t="s">
        <v>345</v>
      </c>
      <c r="E29" s="43"/>
    </row>
    <row r="30" spans="1:7" ht="15.75">
      <c r="A30" s="16" t="s">
        <v>78</v>
      </c>
      <c r="B30" s="45" t="s">
        <v>28</v>
      </c>
      <c r="C30" s="45" t="s">
        <v>13</v>
      </c>
      <c r="D30" s="43" t="s">
        <v>345</v>
      </c>
      <c r="E30" s="43"/>
    </row>
    <row r="31" spans="1:7" ht="15.75">
      <c r="A31" s="16" t="s">
        <v>79</v>
      </c>
      <c r="B31" s="45" t="s">
        <v>29</v>
      </c>
      <c r="C31" s="45" t="s">
        <v>14</v>
      </c>
      <c r="D31" s="43" t="s">
        <v>346</v>
      </c>
      <c r="E31" s="43"/>
    </row>
    <row r="32" spans="1:7" ht="15.75">
      <c r="A32" s="16" t="s">
        <v>80</v>
      </c>
      <c r="B32" s="12" t="s">
        <v>572</v>
      </c>
      <c r="C32" s="12" t="s">
        <v>400</v>
      </c>
      <c r="D32" s="11" t="s">
        <v>345</v>
      </c>
      <c r="E32" s="11"/>
      <c r="F32" s="71" t="s">
        <v>798</v>
      </c>
    </row>
    <row r="33" spans="1:6" ht="15.75">
      <c r="A33" s="16" t="s">
        <v>81</v>
      </c>
      <c r="B33" s="12" t="s">
        <v>30</v>
      </c>
      <c r="C33" s="12" t="s">
        <v>15</v>
      </c>
      <c r="D33" s="11" t="s">
        <v>345</v>
      </c>
      <c r="E33" s="11"/>
      <c r="F33" s="71" t="s">
        <v>798</v>
      </c>
    </row>
    <row r="34" spans="1:6" ht="15.75">
      <c r="A34" s="52" t="s">
        <v>82</v>
      </c>
      <c r="B34" s="55" t="s">
        <v>31</v>
      </c>
      <c r="C34" s="55" t="s">
        <v>771</v>
      </c>
      <c r="D34" s="54" t="s">
        <v>345</v>
      </c>
      <c r="E34" s="58">
        <v>20</v>
      </c>
    </row>
    <row r="35" spans="1:6" ht="15.75">
      <c r="A35" s="16" t="s">
        <v>83</v>
      </c>
      <c r="B35" s="45" t="s">
        <v>32</v>
      </c>
      <c r="C35" s="45"/>
      <c r="D35" s="43" t="s">
        <v>345</v>
      </c>
      <c r="E35" s="43"/>
    </row>
    <row r="36" spans="1:6" ht="15.75">
      <c r="A36" s="16" t="s">
        <v>84</v>
      </c>
      <c r="B36" s="45" t="s">
        <v>33</v>
      </c>
      <c r="C36" s="45"/>
      <c r="D36" s="43" t="s">
        <v>345</v>
      </c>
      <c r="E36" s="43"/>
    </row>
    <row r="37" spans="1:6" ht="15.75">
      <c r="A37" s="16" t="s">
        <v>85</v>
      </c>
      <c r="B37" s="12" t="s">
        <v>34</v>
      </c>
      <c r="C37" s="12" t="s">
        <v>16</v>
      </c>
      <c r="D37" s="11" t="s">
        <v>346</v>
      </c>
      <c r="E37" s="22"/>
    </row>
    <row r="38" spans="1:6" ht="15.75">
      <c r="A38" s="16" t="s">
        <v>86</v>
      </c>
      <c r="B38" s="12" t="s">
        <v>34</v>
      </c>
      <c r="C38" s="12" t="s">
        <v>17</v>
      </c>
      <c r="D38" s="11" t="s">
        <v>346</v>
      </c>
      <c r="E38" s="22"/>
    </row>
    <row r="39" spans="1:6" ht="15.75">
      <c r="A39" s="52" t="s">
        <v>87</v>
      </c>
      <c r="B39" s="55" t="s">
        <v>35</v>
      </c>
      <c r="C39" s="55" t="s">
        <v>18</v>
      </c>
      <c r="D39" s="54" t="s">
        <v>345</v>
      </c>
      <c r="E39" s="54"/>
    </row>
    <row r="40" spans="1:6" ht="15.75">
      <c r="A40" s="52" t="s">
        <v>88</v>
      </c>
      <c r="B40" s="55" t="s">
        <v>35</v>
      </c>
      <c r="C40" s="55" t="s">
        <v>19</v>
      </c>
      <c r="D40" s="54" t="s">
        <v>345</v>
      </c>
      <c r="E40" s="54"/>
    </row>
    <row r="41" spans="1:6" ht="15.75">
      <c r="A41" s="52" t="s">
        <v>89</v>
      </c>
      <c r="B41" s="55" t="s">
        <v>573</v>
      </c>
      <c r="C41" s="55" t="s">
        <v>473</v>
      </c>
      <c r="D41" s="54" t="s">
        <v>345</v>
      </c>
      <c r="E41" s="54"/>
    </row>
    <row r="42" spans="1:6" ht="15.75">
      <c r="A42" s="52" t="s">
        <v>90</v>
      </c>
      <c r="B42" s="55" t="s">
        <v>646</v>
      </c>
      <c r="C42" s="55" t="s">
        <v>396</v>
      </c>
      <c r="D42" s="54" t="s">
        <v>345</v>
      </c>
      <c r="E42" s="54"/>
    </row>
    <row r="43" spans="1:6" ht="15.75">
      <c r="A43" s="16" t="s">
        <v>91</v>
      </c>
      <c r="B43" s="45"/>
      <c r="C43" s="45"/>
      <c r="D43" s="43"/>
      <c r="E43" s="43"/>
    </row>
    <row r="44" spans="1:6" ht="15.75">
      <c r="A44" s="52" t="s">
        <v>92</v>
      </c>
      <c r="B44" s="55" t="s">
        <v>37</v>
      </c>
      <c r="C44" s="55" t="s">
        <v>574</v>
      </c>
      <c r="D44" s="59" t="s">
        <v>345</v>
      </c>
      <c r="E44" s="59"/>
    </row>
    <row r="45" spans="1:6" ht="15.75">
      <c r="A45" s="16" t="s">
        <v>93</v>
      </c>
      <c r="B45" s="45" t="s">
        <v>38</v>
      </c>
      <c r="C45" s="45" t="s">
        <v>431</v>
      </c>
      <c r="D45" s="43" t="s">
        <v>345</v>
      </c>
      <c r="E45" s="43"/>
    </row>
    <row r="46" spans="1:6" ht="15.75">
      <c r="A46" s="16" t="s">
        <v>50</v>
      </c>
      <c r="B46" s="45" t="s">
        <v>38</v>
      </c>
      <c r="C46" s="45" t="s">
        <v>326</v>
      </c>
      <c r="D46" s="43" t="s">
        <v>345</v>
      </c>
      <c r="E46" s="43"/>
    </row>
    <row r="47" spans="1:6" ht="15.75">
      <c r="A47" s="16" t="s">
        <v>94</v>
      </c>
      <c r="B47" s="45" t="s">
        <v>384</v>
      </c>
      <c r="C47" s="45" t="s">
        <v>327</v>
      </c>
      <c r="D47" s="43" t="s">
        <v>345</v>
      </c>
      <c r="E47" s="43"/>
      <c r="F47" s="71" t="s">
        <v>798</v>
      </c>
    </row>
    <row r="48" spans="1:6" ht="15.75">
      <c r="A48" s="16" t="s">
        <v>95</v>
      </c>
      <c r="B48" s="45" t="s">
        <v>384</v>
      </c>
      <c r="C48" s="45" t="s">
        <v>326</v>
      </c>
      <c r="D48" s="43" t="s">
        <v>345</v>
      </c>
      <c r="E48" s="43"/>
      <c r="F48" s="71" t="s">
        <v>798</v>
      </c>
    </row>
    <row r="49" spans="1:7" ht="15.75">
      <c r="A49" s="16" t="s">
        <v>96</v>
      </c>
      <c r="B49" s="45" t="s">
        <v>39</v>
      </c>
      <c r="C49" s="45" t="s">
        <v>328</v>
      </c>
      <c r="D49" s="43" t="s">
        <v>345</v>
      </c>
      <c r="E49" s="43"/>
      <c r="G49" t="s">
        <v>798</v>
      </c>
    </row>
    <row r="50" spans="1:7" ht="15.75">
      <c r="A50" s="16" t="s">
        <v>97</v>
      </c>
      <c r="B50" s="45" t="s">
        <v>39</v>
      </c>
      <c r="C50" s="45" t="s">
        <v>369</v>
      </c>
      <c r="D50" s="43" t="s">
        <v>345</v>
      </c>
      <c r="E50" s="43"/>
      <c r="G50" t="s">
        <v>798</v>
      </c>
    </row>
    <row r="51" spans="1:7" ht="15.75">
      <c r="A51" s="16" t="s">
        <v>98</v>
      </c>
      <c r="B51" s="45" t="s">
        <v>40</v>
      </c>
      <c r="C51" s="45" t="s">
        <v>329</v>
      </c>
      <c r="D51" s="43" t="s">
        <v>345</v>
      </c>
      <c r="E51" s="43"/>
    </row>
    <row r="52" spans="1:7" ht="15.75">
      <c r="A52" s="16" t="s">
        <v>99</v>
      </c>
      <c r="B52" s="45" t="s">
        <v>315</v>
      </c>
      <c r="C52" s="45" t="s">
        <v>370</v>
      </c>
      <c r="D52" s="43" t="s">
        <v>345</v>
      </c>
      <c r="E52" s="43"/>
    </row>
    <row r="53" spans="1:7" ht="15.75">
      <c r="A53" s="16" t="s">
        <v>100</v>
      </c>
      <c r="B53" s="45" t="s">
        <v>315</v>
      </c>
      <c r="C53" s="45" t="s">
        <v>330</v>
      </c>
      <c r="D53" s="43" t="s">
        <v>345</v>
      </c>
      <c r="E53" s="43"/>
    </row>
    <row r="54" spans="1:7" ht="15.75">
      <c r="A54" s="16" t="s">
        <v>101</v>
      </c>
      <c r="B54" s="12" t="s">
        <v>152</v>
      </c>
      <c r="C54" s="12" t="s">
        <v>331</v>
      </c>
      <c r="D54" s="11" t="s">
        <v>345</v>
      </c>
      <c r="E54" s="11"/>
      <c r="G54" t="s">
        <v>798</v>
      </c>
    </row>
    <row r="55" spans="1:7" ht="15.75">
      <c r="A55" s="16" t="s">
        <v>102</v>
      </c>
      <c r="B55" s="12" t="s">
        <v>152</v>
      </c>
      <c r="C55" s="12" t="s">
        <v>151</v>
      </c>
      <c r="D55" s="11" t="s">
        <v>345</v>
      </c>
      <c r="E55" s="11"/>
      <c r="G55" t="s">
        <v>798</v>
      </c>
    </row>
    <row r="56" spans="1:7" ht="15.75">
      <c r="A56" s="16" t="s">
        <v>103</v>
      </c>
      <c r="B56" s="12" t="s">
        <v>316</v>
      </c>
      <c r="C56" s="12" t="s">
        <v>332</v>
      </c>
      <c r="D56" s="11" t="s">
        <v>345</v>
      </c>
      <c r="E56" s="11"/>
    </row>
    <row r="57" spans="1:7" ht="15.75">
      <c r="A57" s="16" t="s">
        <v>104</v>
      </c>
      <c r="B57" s="12" t="s">
        <v>317</v>
      </c>
      <c r="C57" s="12" t="s">
        <v>428</v>
      </c>
      <c r="D57" s="11" t="s">
        <v>345</v>
      </c>
      <c r="E57" s="22"/>
      <c r="F57" s="71" t="s">
        <v>798</v>
      </c>
    </row>
    <row r="58" spans="1:7" ht="15.75">
      <c r="A58" s="52" t="s">
        <v>105</v>
      </c>
      <c r="B58" s="55" t="s">
        <v>318</v>
      </c>
      <c r="C58" s="55" t="s">
        <v>333</v>
      </c>
      <c r="D58" s="54" t="s">
        <v>346</v>
      </c>
      <c r="E58" s="56"/>
    </row>
    <row r="59" spans="1:7" ht="15.75">
      <c r="A59" s="52" t="s">
        <v>106</v>
      </c>
      <c r="B59" s="55" t="s">
        <v>318</v>
      </c>
      <c r="C59" s="55" t="s">
        <v>704</v>
      </c>
      <c r="D59" s="54" t="s">
        <v>345</v>
      </c>
      <c r="E59" s="54"/>
    </row>
    <row r="60" spans="1:7" ht="15.75">
      <c r="A60" s="16" t="s">
        <v>48</v>
      </c>
      <c r="B60" s="12"/>
      <c r="C60" s="12"/>
      <c r="D60" s="11"/>
      <c r="E60" s="22"/>
    </row>
    <row r="61" spans="1:7" ht="15.75">
      <c r="A61" s="16" t="s">
        <v>107</v>
      </c>
      <c r="B61" s="12" t="s">
        <v>319</v>
      </c>
      <c r="C61" s="12" t="s">
        <v>435</v>
      </c>
      <c r="D61" s="11" t="s">
        <v>346</v>
      </c>
      <c r="E61" s="22"/>
      <c r="F61" s="71" t="s">
        <v>798</v>
      </c>
    </row>
    <row r="62" spans="1:7" ht="15.75">
      <c r="A62" s="16" t="s">
        <v>108</v>
      </c>
      <c r="B62" s="12" t="s">
        <v>390</v>
      </c>
      <c r="C62" s="12" t="s">
        <v>474</v>
      </c>
      <c r="D62" s="11" t="s">
        <v>345</v>
      </c>
      <c r="E62" s="22"/>
      <c r="F62" s="71" t="s">
        <v>798</v>
      </c>
    </row>
    <row r="63" spans="1:7" ht="15.75">
      <c r="A63" s="16" t="s">
        <v>109</v>
      </c>
      <c r="B63" s="12"/>
      <c r="C63" s="12"/>
      <c r="D63" s="11"/>
      <c r="E63" s="22"/>
    </row>
    <row r="64" spans="1:7" ht="15.75">
      <c r="A64" s="16" t="s">
        <v>110</v>
      </c>
      <c r="B64" s="12" t="s">
        <v>320</v>
      </c>
      <c r="C64" s="12" t="s">
        <v>334</v>
      </c>
      <c r="D64" s="11" t="s">
        <v>345</v>
      </c>
      <c r="E64" s="11"/>
    </row>
    <row r="65" spans="1:7" ht="15.75">
      <c r="A65" s="16" t="s">
        <v>111</v>
      </c>
      <c r="B65" s="12" t="s">
        <v>321</v>
      </c>
      <c r="C65" s="12" t="s">
        <v>335</v>
      </c>
      <c r="D65" s="11" t="s">
        <v>346</v>
      </c>
      <c r="E65" s="22"/>
    </row>
    <row r="66" spans="1:7" ht="15.75">
      <c r="A66" s="16" t="s">
        <v>112</v>
      </c>
      <c r="B66" s="12" t="s">
        <v>322</v>
      </c>
      <c r="C66" s="12" t="s">
        <v>336</v>
      </c>
      <c r="D66" s="11" t="s">
        <v>345</v>
      </c>
      <c r="E66" s="11"/>
    </row>
    <row r="67" spans="1:7" ht="15.75">
      <c r="A67" s="16" t="s">
        <v>49</v>
      </c>
      <c r="B67" s="12" t="s">
        <v>322</v>
      </c>
      <c r="C67" s="12" t="s">
        <v>337</v>
      </c>
      <c r="D67" s="11" t="s">
        <v>345</v>
      </c>
      <c r="E67" s="11"/>
    </row>
    <row r="68" spans="1:7" ht="15.75">
      <c r="A68" s="16" t="s">
        <v>113</v>
      </c>
      <c r="B68" s="12" t="s">
        <v>323</v>
      </c>
      <c r="C68" s="12" t="s">
        <v>340</v>
      </c>
      <c r="D68" s="11" t="s">
        <v>345</v>
      </c>
      <c r="E68" s="11"/>
    </row>
    <row r="69" spans="1:7" ht="15.75">
      <c r="A69" s="16" t="s">
        <v>114</v>
      </c>
      <c r="B69" s="12" t="s">
        <v>323</v>
      </c>
      <c r="C69" s="12" t="s">
        <v>339</v>
      </c>
      <c r="D69" s="11" t="s">
        <v>345</v>
      </c>
      <c r="E69" s="11"/>
    </row>
    <row r="70" spans="1:7" ht="15.75">
      <c r="A70" s="16" t="s">
        <v>115</v>
      </c>
      <c r="B70" s="12" t="s">
        <v>385</v>
      </c>
      <c r="C70" s="12" t="s">
        <v>338</v>
      </c>
      <c r="D70" s="11" t="s">
        <v>345</v>
      </c>
      <c r="E70" s="11"/>
    </row>
    <row r="71" spans="1:7" ht="15.75">
      <c r="A71" s="16" t="s">
        <v>116</v>
      </c>
      <c r="B71" s="12" t="s">
        <v>357</v>
      </c>
      <c r="C71" s="12" t="s">
        <v>341</v>
      </c>
      <c r="D71" s="11" t="s">
        <v>401</v>
      </c>
      <c r="E71" s="22"/>
      <c r="F71" s="71" t="s">
        <v>798</v>
      </c>
    </row>
    <row r="72" spans="1:7" ht="15.75">
      <c r="A72" s="16" t="s">
        <v>117</v>
      </c>
      <c r="B72" s="12" t="s">
        <v>150</v>
      </c>
      <c r="C72" s="12" t="s">
        <v>575</v>
      </c>
      <c r="D72" s="11" t="s">
        <v>345</v>
      </c>
      <c r="E72" s="11"/>
      <c r="G72" t="s">
        <v>798</v>
      </c>
    </row>
    <row r="73" spans="1:7" ht="15.75">
      <c r="A73" s="16" t="s">
        <v>118</v>
      </c>
      <c r="B73" s="12" t="s">
        <v>150</v>
      </c>
      <c r="C73" s="12" t="s">
        <v>460</v>
      </c>
      <c r="D73" s="11" t="s">
        <v>345</v>
      </c>
      <c r="E73" s="11"/>
      <c r="G73" t="s">
        <v>798</v>
      </c>
    </row>
    <row r="74" spans="1:7" ht="15.75">
      <c r="A74" s="16" t="s">
        <v>119</v>
      </c>
      <c r="B74" s="12" t="s">
        <v>402</v>
      </c>
      <c r="C74" s="12" t="s">
        <v>700</v>
      </c>
      <c r="D74" s="11" t="s">
        <v>345</v>
      </c>
      <c r="E74" s="11"/>
      <c r="G74" t="s">
        <v>798</v>
      </c>
    </row>
    <row r="75" spans="1:7" ht="15.75">
      <c r="A75" s="16" t="s">
        <v>120</v>
      </c>
      <c r="B75" s="12" t="s">
        <v>403</v>
      </c>
      <c r="C75" s="12" t="s">
        <v>372</v>
      </c>
      <c r="D75" s="11" t="s">
        <v>345</v>
      </c>
      <c r="E75" s="43"/>
      <c r="G75" t="s">
        <v>798</v>
      </c>
    </row>
    <row r="76" spans="1:7" ht="15.75">
      <c r="A76" s="16" t="s">
        <v>121</v>
      </c>
      <c r="B76" s="12" t="s">
        <v>404</v>
      </c>
      <c r="C76" s="12" t="s">
        <v>342</v>
      </c>
      <c r="D76" s="11" t="s">
        <v>345</v>
      </c>
      <c r="E76" s="11"/>
      <c r="G76" t="s">
        <v>798</v>
      </c>
    </row>
    <row r="77" spans="1:7" ht="15.75">
      <c r="A77" s="52" t="s">
        <v>122</v>
      </c>
      <c r="B77" s="55" t="s">
        <v>324</v>
      </c>
      <c r="C77" s="55" t="s">
        <v>765</v>
      </c>
      <c r="D77" s="54" t="s">
        <v>345</v>
      </c>
      <c r="E77" s="54"/>
    </row>
    <row r="78" spans="1:7" ht="15.75">
      <c r="A78" s="52" t="s">
        <v>123</v>
      </c>
      <c r="B78" s="55" t="s">
        <v>324</v>
      </c>
      <c r="C78" s="55" t="s">
        <v>766</v>
      </c>
      <c r="D78" s="54" t="s">
        <v>345</v>
      </c>
      <c r="E78" s="54"/>
    </row>
    <row r="79" spans="1:7" ht="15.75">
      <c r="A79" s="16" t="s">
        <v>124</v>
      </c>
      <c r="B79" s="12" t="s">
        <v>325</v>
      </c>
      <c r="C79" s="12" t="s">
        <v>343</v>
      </c>
      <c r="D79" s="11" t="s">
        <v>345</v>
      </c>
      <c r="E79" s="11"/>
      <c r="G79" t="s">
        <v>798</v>
      </c>
    </row>
    <row r="80" spans="1:7" ht="15.75">
      <c r="A80" s="16" t="s">
        <v>125</v>
      </c>
      <c r="B80" s="12" t="s">
        <v>155</v>
      </c>
      <c r="C80" s="12" t="s">
        <v>405</v>
      </c>
      <c r="D80" s="11" t="s">
        <v>345</v>
      </c>
      <c r="E80" s="11"/>
      <c r="F80" s="71" t="s">
        <v>798</v>
      </c>
    </row>
    <row r="81" spans="1:7" ht="15.75">
      <c r="A81" s="16" t="s">
        <v>126</v>
      </c>
      <c r="B81" s="12" t="s">
        <v>406</v>
      </c>
      <c r="C81" s="12" t="s">
        <v>309</v>
      </c>
      <c r="D81" s="11" t="s">
        <v>345</v>
      </c>
      <c r="E81" s="11"/>
      <c r="F81" s="71" t="s">
        <v>798</v>
      </c>
    </row>
    <row r="82" spans="1:7" ht="15.75">
      <c r="A82" s="16" t="s">
        <v>127</v>
      </c>
      <c r="B82" s="12" t="s">
        <v>576</v>
      </c>
      <c r="C82" s="12" t="s">
        <v>148</v>
      </c>
      <c r="D82" s="11" t="s">
        <v>346</v>
      </c>
      <c r="E82" s="11"/>
    </row>
    <row r="83" spans="1:7" ht="15.75">
      <c r="A83" s="52" t="s">
        <v>128</v>
      </c>
      <c r="B83" s="55" t="s">
        <v>147</v>
      </c>
      <c r="C83" s="55" t="s">
        <v>751</v>
      </c>
      <c r="D83" s="54" t="s">
        <v>346</v>
      </c>
      <c r="E83" s="56">
        <v>13</v>
      </c>
      <c r="F83" s="71" t="s">
        <v>779</v>
      </c>
    </row>
    <row r="84" spans="1:7" ht="15.75">
      <c r="A84" s="16" t="s">
        <v>129</v>
      </c>
      <c r="B84" s="12" t="s">
        <v>407</v>
      </c>
      <c r="C84" s="12" t="s">
        <v>344</v>
      </c>
      <c r="D84" s="11" t="s">
        <v>346</v>
      </c>
      <c r="E84" s="22"/>
      <c r="G84" t="s">
        <v>798</v>
      </c>
    </row>
    <row r="85" spans="1:7" ht="15.75">
      <c r="A85" s="16" t="s">
        <v>130</v>
      </c>
      <c r="B85" s="12"/>
      <c r="C85" s="12"/>
      <c r="D85" s="11"/>
      <c r="E85" s="11"/>
    </row>
    <row r="86" spans="1:7" ht="15.75">
      <c r="A86" s="16" t="s">
        <v>131</v>
      </c>
      <c r="B86" s="12" t="s">
        <v>154</v>
      </c>
      <c r="C86" s="12" t="s">
        <v>153</v>
      </c>
      <c r="D86" s="11" t="s">
        <v>345</v>
      </c>
      <c r="E86" s="11"/>
      <c r="G86" t="s">
        <v>798</v>
      </c>
    </row>
    <row r="87" spans="1:7" ht="15.75">
      <c r="A87" s="16" t="s">
        <v>132</v>
      </c>
      <c r="B87" s="12" t="s">
        <v>154</v>
      </c>
      <c r="C87" s="12" t="s">
        <v>373</v>
      </c>
      <c r="D87" s="11" t="s">
        <v>345</v>
      </c>
      <c r="E87" s="11"/>
      <c r="G87" t="s">
        <v>798</v>
      </c>
    </row>
    <row r="88" spans="1:7" ht="15.75">
      <c r="A88" s="16" t="s">
        <v>133</v>
      </c>
      <c r="B88" s="12" t="s">
        <v>386</v>
      </c>
      <c r="C88" s="12" t="s">
        <v>374</v>
      </c>
      <c r="D88" s="11" t="s">
        <v>346</v>
      </c>
      <c r="E88" s="22"/>
    </row>
    <row r="89" spans="1:7" ht="15.75">
      <c r="A89" s="16" t="s">
        <v>134</v>
      </c>
      <c r="B89" s="12" t="s">
        <v>392</v>
      </c>
      <c r="C89" s="12" t="s">
        <v>577</v>
      </c>
      <c r="D89" s="11" t="s">
        <v>345</v>
      </c>
      <c r="E89" s="11"/>
      <c r="G89" t="s">
        <v>798</v>
      </c>
    </row>
    <row r="90" spans="1:7" ht="15.75">
      <c r="A90" s="52" t="s">
        <v>135</v>
      </c>
      <c r="B90" s="55" t="s">
        <v>314</v>
      </c>
      <c r="C90" s="55" t="s">
        <v>578</v>
      </c>
      <c r="D90" s="54" t="s">
        <v>345</v>
      </c>
      <c r="E90" s="54"/>
    </row>
    <row r="91" spans="1:7" ht="15.75">
      <c r="A91" s="16" t="s">
        <v>136</v>
      </c>
      <c r="B91" s="12" t="s">
        <v>312</v>
      </c>
      <c r="C91" s="12" t="s">
        <v>313</v>
      </c>
      <c r="D91" s="11" t="s">
        <v>345</v>
      </c>
      <c r="E91" s="11"/>
      <c r="F91" s="71" t="s">
        <v>798</v>
      </c>
    </row>
    <row r="92" spans="1:7" ht="15.75">
      <c r="A92" s="16" t="s">
        <v>137</v>
      </c>
      <c r="B92" s="12" t="s">
        <v>387</v>
      </c>
      <c r="C92" s="12" t="s">
        <v>310</v>
      </c>
      <c r="D92" s="11" t="s">
        <v>346</v>
      </c>
      <c r="E92" s="22"/>
      <c r="G92" t="s">
        <v>798</v>
      </c>
    </row>
    <row r="93" spans="1:7" ht="15.75">
      <c r="A93" s="16" t="s">
        <v>138</v>
      </c>
      <c r="B93" s="12" t="s">
        <v>387</v>
      </c>
      <c r="C93" s="12" t="s">
        <v>311</v>
      </c>
      <c r="D93" s="11" t="s">
        <v>346</v>
      </c>
      <c r="E93" s="22"/>
      <c r="G93" t="s">
        <v>798</v>
      </c>
    </row>
    <row r="94" spans="1:7" ht="15.75">
      <c r="A94" s="16" t="s">
        <v>139</v>
      </c>
      <c r="B94" s="12" t="s">
        <v>358</v>
      </c>
      <c r="C94" s="12" t="s">
        <v>375</v>
      </c>
      <c r="D94" s="11" t="s">
        <v>346</v>
      </c>
      <c r="E94" s="22"/>
    </row>
    <row r="95" spans="1:7" ht="15.75">
      <c r="A95" s="16" t="s">
        <v>140</v>
      </c>
      <c r="B95" s="12" t="s">
        <v>358</v>
      </c>
      <c r="C95" s="12" t="s">
        <v>332</v>
      </c>
      <c r="D95" s="11" t="s">
        <v>346</v>
      </c>
      <c r="E95" s="22"/>
    </row>
    <row r="96" spans="1:7" ht="15.75">
      <c r="A96" s="16" t="s">
        <v>141</v>
      </c>
      <c r="B96" s="12" t="s">
        <v>408</v>
      </c>
      <c r="C96" s="12" t="s">
        <v>579</v>
      </c>
      <c r="D96" s="11" t="s">
        <v>346</v>
      </c>
      <c r="E96" s="22">
        <v>18</v>
      </c>
      <c r="F96" s="71" t="s">
        <v>798</v>
      </c>
    </row>
    <row r="97" spans="1:7" ht="15.75">
      <c r="A97" s="16" t="s">
        <v>142</v>
      </c>
      <c r="B97" s="12"/>
      <c r="C97" s="12"/>
      <c r="D97" s="11"/>
      <c r="E97" s="11"/>
    </row>
    <row r="98" spans="1:7" ht="15.75">
      <c r="A98" s="52" t="s">
        <v>143</v>
      </c>
      <c r="B98" s="55" t="s">
        <v>359</v>
      </c>
      <c r="C98" s="55" t="s">
        <v>461</v>
      </c>
      <c r="D98" s="54" t="s">
        <v>346</v>
      </c>
      <c r="E98" s="57">
        <v>16</v>
      </c>
      <c r="G98" t="s">
        <v>798</v>
      </c>
    </row>
    <row r="99" spans="1:7" ht="15.75">
      <c r="A99" s="16" t="s">
        <v>144</v>
      </c>
      <c r="B99" s="12" t="s">
        <v>360</v>
      </c>
      <c r="C99" s="12" t="s">
        <v>376</v>
      </c>
      <c r="D99" s="11" t="s">
        <v>345</v>
      </c>
      <c r="E99" s="11"/>
      <c r="F99" s="71" t="s">
        <v>798</v>
      </c>
    </row>
    <row r="100" spans="1:7" ht="15.75">
      <c r="A100" s="52" t="s">
        <v>145</v>
      </c>
      <c r="B100" s="55" t="s">
        <v>23</v>
      </c>
      <c r="C100" s="55" t="s">
        <v>742</v>
      </c>
      <c r="D100" s="54" t="s">
        <v>346</v>
      </c>
      <c r="E100" s="54">
        <v>17</v>
      </c>
    </row>
    <row r="101" spans="1:7" ht="15.75">
      <c r="A101" s="16" t="s">
        <v>146</v>
      </c>
      <c r="B101" s="12" t="s">
        <v>155</v>
      </c>
      <c r="C101" s="12" t="s">
        <v>377</v>
      </c>
      <c r="D101" s="11" t="s">
        <v>345</v>
      </c>
      <c r="E101" s="11"/>
      <c r="F101" s="71" t="s">
        <v>798</v>
      </c>
    </row>
    <row r="102" spans="1:7" ht="15.75">
      <c r="A102" s="52" t="s">
        <v>156</v>
      </c>
      <c r="B102" s="55" t="s">
        <v>351</v>
      </c>
      <c r="C102" s="55" t="s">
        <v>409</v>
      </c>
      <c r="D102" s="54" t="s">
        <v>345</v>
      </c>
      <c r="E102" s="58"/>
    </row>
    <row r="103" spans="1:7" ht="15.75">
      <c r="A103" s="52" t="s">
        <v>157</v>
      </c>
      <c r="B103" s="55" t="s">
        <v>410</v>
      </c>
      <c r="C103" s="55" t="s">
        <v>354</v>
      </c>
      <c r="D103" s="54" t="s">
        <v>345</v>
      </c>
      <c r="E103" s="58"/>
    </row>
    <row r="104" spans="1:7" ht="15.75">
      <c r="A104" s="52" t="s">
        <v>158</v>
      </c>
      <c r="B104" s="55" t="s">
        <v>348</v>
      </c>
      <c r="C104" s="55" t="s">
        <v>354</v>
      </c>
      <c r="D104" s="54" t="s">
        <v>346</v>
      </c>
      <c r="E104" s="54">
        <v>14</v>
      </c>
    </row>
    <row r="105" spans="1:7" ht="15.75">
      <c r="A105" s="16" t="s">
        <v>159</v>
      </c>
      <c r="B105" s="12" t="s">
        <v>350</v>
      </c>
      <c r="C105" s="12"/>
      <c r="D105" s="11" t="s">
        <v>346</v>
      </c>
      <c r="E105" s="41">
        <v>17</v>
      </c>
      <c r="G105" t="s">
        <v>798</v>
      </c>
    </row>
    <row r="106" spans="1:7" ht="15.75">
      <c r="A106" s="16" t="s">
        <v>160</v>
      </c>
      <c r="B106" s="12" t="s">
        <v>352</v>
      </c>
      <c r="C106" s="12" t="s">
        <v>353</v>
      </c>
      <c r="D106" s="11" t="s">
        <v>346</v>
      </c>
      <c r="E106" s="40"/>
      <c r="F106" s="71" t="s">
        <v>798</v>
      </c>
    </row>
    <row r="107" spans="1:7" ht="15.75">
      <c r="A107" s="16" t="s">
        <v>161</v>
      </c>
      <c r="B107" s="12" t="s">
        <v>352</v>
      </c>
      <c r="C107" s="12" t="s">
        <v>371</v>
      </c>
      <c r="D107" s="11" t="s">
        <v>346</v>
      </c>
      <c r="E107" s="40"/>
      <c r="F107" s="71" t="s">
        <v>798</v>
      </c>
    </row>
    <row r="108" spans="1:7" ht="15.75">
      <c r="A108" s="52" t="s">
        <v>162</v>
      </c>
      <c r="B108" s="55" t="s">
        <v>31</v>
      </c>
      <c r="C108" s="55" t="s">
        <v>411</v>
      </c>
      <c r="D108" s="54" t="s">
        <v>345</v>
      </c>
      <c r="E108" s="58">
        <v>20</v>
      </c>
    </row>
    <row r="109" spans="1:7" ht="15.75">
      <c r="A109" s="16" t="s">
        <v>163</v>
      </c>
      <c r="B109" s="12" t="s">
        <v>361</v>
      </c>
      <c r="C109" s="12" t="s">
        <v>378</v>
      </c>
      <c r="D109" s="11" t="s">
        <v>346</v>
      </c>
      <c r="E109" s="22"/>
    </row>
    <row r="110" spans="1:7" ht="15.75">
      <c r="A110" s="16" t="s">
        <v>164</v>
      </c>
      <c r="B110" s="12" t="s">
        <v>325</v>
      </c>
      <c r="C110" s="12" t="s">
        <v>379</v>
      </c>
      <c r="D110" s="11" t="s">
        <v>345</v>
      </c>
      <c r="E110" s="11"/>
      <c r="G110" t="s">
        <v>798</v>
      </c>
    </row>
    <row r="111" spans="1:7" ht="15.75">
      <c r="A111" s="16" t="s">
        <v>165</v>
      </c>
      <c r="B111" s="12" t="s">
        <v>362</v>
      </c>
      <c r="C111" s="12" t="s">
        <v>380</v>
      </c>
      <c r="D111" s="11" t="s">
        <v>345</v>
      </c>
      <c r="E111" s="11"/>
      <c r="F111" s="71" t="s">
        <v>798</v>
      </c>
    </row>
    <row r="112" spans="1:7" ht="15.75">
      <c r="A112" s="16" t="s">
        <v>166</v>
      </c>
      <c r="B112" s="45" t="s">
        <v>347</v>
      </c>
      <c r="C112" s="45" t="s">
        <v>412</v>
      </c>
      <c r="D112" s="43" t="s">
        <v>346</v>
      </c>
      <c r="E112" s="43"/>
      <c r="F112" s="71" t="s">
        <v>798</v>
      </c>
    </row>
    <row r="113" spans="1:6" ht="15.75">
      <c r="A113" s="16" t="s">
        <v>167</v>
      </c>
      <c r="B113" s="45" t="s">
        <v>413</v>
      </c>
      <c r="C113" s="45" t="s">
        <v>448</v>
      </c>
      <c r="D113" s="43" t="s">
        <v>346</v>
      </c>
      <c r="E113" s="43"/>
      <c r="F113" s="71" t="s">
        <v>798</v>
      </c>
    </row>
    <row r="114" spans="1:6" ht="15.75">
      <c r="A114" s="16" t="s">
        <v>168</v>
      </c>
      <c r="B114" s="45" t="s">
        <v>414</v>
      </c>
      <c r="C114" s="45" t="s">
        <v>389</v>
      </c>
      <c r="D114" s="43" t="s">
        <v>345</v>
      </c>
      <c r="E114" s="43"/>
    </row>
    <row r="115" spans="1:6" ht="15.75">
      <c r="A115" s="16" t="s">
        <v>169</v>
      </c>
      <c r="B115" s="45" t="s">
        <v>349</v>
      </c>
      <c r="C115" s="45" t="s">
        <v>389</v>
      </c>
      <c r="D115" s="43" t="s">
        <v>346</v>
      </c>
      <c r="E115" s="43"/>
    </row>
    <row r="116" spans="1:6" ht="15.75">
      <c r="A116" s="16" t="s">
        <v>170</v>
      </c>
      <c r="B116" s="45"/>
      <c r="C116" s="45"/>
      <c r="D116" s="43"/>
      <c r="E116" s="43"/>
    </row>
    <row r="117" spans="1:6" ht="15.75">
      <c r="A117" s="16" t="s">
        <v>171</v>
      </c>
      <c r="B117" s="12" t="s">
        <v>475</v>
      </c>
      <c r="C117" s="12" t="s">
        <v>356</v>
      </c>
      <c r="D117" s="11" t="s">
        <v>345</v>
      </c>
      <c r="E117" s="11"/>
      <c r="F117" s="71" t="s">
        <v>798</v>
      </c>
    </row>
    <row r="118" spans="1:6" ht="15.75">
      <c r="A118" s="16" t="s">
        <v>172</v>
      </c>
      <c r="B118" s="12" t="s">
        <v>393</v>
      </c>
      <c r="C118" s="12" t="s">
        <v>394</v>
      </c>
      <c r="D118" s="11" t="s">
        <v>345</v>
      </c>
      <c r="E118" s="11"/>
    </row>
    <row r="119" spans="1:6" ht="15.75">
      <c r="A119" s="16" t="s">
        <v>173</v>
      </c>
      <c r="B119" s="12" t="s">
        <v>393</v>
      </c>
      <c r="C119" s="12" t="s">
        <v>415</v>
      </c>
      <c r="D119" s="11" t="s">
        <v>345</v>
      </c>
      <c r="E119" s="11"/>
    </row>
    <row r="120" spans="1:6" ht="15.75">
      <c r="A120" s="16" t="s">
        <v>174</v>
      </c>
      <c r="B120" s="45" t="s">
        <v>416</v>
      </c>
      <c r="C120" s="45" t="s">
        <v>417</v>
      </c>
      <c r="D120" s="43" t="s">
        <v>345</v>
      </c>
      <c r="E120" s="43"/>
    </row>
    <row r="121" spans="1:6" ht="15.75">
      <c r="A121" s="16" t="s">
        <v>175</v>
      </c>
      <c r="B121" s="12" t="s">
        <v>395</v>
      </c>
      <c r="C121" s="12" t="s">
        <v>353</v>
      </c>
      <c r="D121" s="11" t="s">
        <v>346</v>
      </c>
      <c r="E121" s="22"/>
    </row>
    <row r="122" spans="1:6" ht="15.75">
      <c r="A122" s="16" t="s">
        <v>176</v>
      </c>
      <c r="B122" s="12" t="s">
        <v>418</v>
      </c>
      <c r="C122" s="12" t="s">
        <v>391</v>
      </c>
      <c r="D122" s="11" t="s">
        <v>346</v>
      </c>
      <c r="E122" s="22"/>
    </row>
    <row r="123" spans="1:6" ht="15.75">
      <c r="A123" s="52" t="s">
        <v>177</v>
      </c>
      <c r="B123" s="55" t="s">
        <v>419</v>
      </c>
      <c r="C123" s="55" t="s">
        <v>476</v>
      </c>
      <c r="D123" s="54" t="s">
        <v>345</v>
      </c>
      <c r="E123" s="54"/>
    </row>
    <row r="124" spans="1:6" ht="15.75">
      <c r="A124" s="16" t="s">
        <v>178</v>
      </c>
      <c r="B124" s="12" t="s">
        <v>420</v>
      </c>
      <c r="C124" s="12" t="s">
        <v>421</v>
      </c>
      <c r="D124" s="11" t="s">
        <v>345</v>
      </c>
      <c r="E124" s="11"/>
      <c r="F124" s="71" t="s">
        <v>798</v>
      </c>
    </row>
    <row r="125" spans="1:6" ht="15.75">
      <c r="A125" s="16" t="s">
        <v>179</v>
      </c>
      <c r="B125" s="12" t="s">
        <v>420</v>
      </c>
      <c r="C125" s="18" t="s">
        <v>464</v>
      </c>
      <c r="D125" s="11" t="s">
        <v>345</v>
      </c>
      <c r="E125" s="11"/>
      <c r="F125" s="71" t="s">
        <v>798</v>
      </c>
    </row>
    <row r="126" spans="1:6" ht="15.75">
      <c r="A126" s="16" t="s">
        <v>180</v>
      </c>
      <c r="B126" s="12" t="s">
        <v>422</v>
      </c>
      <c r="C126" s="12" t="s">
        <v>451</v>
      </c>
      <c r="D126" s="11" t="s">
        <v>345</v>
      </c>
      <c r="E126" s="11"/>
      <c r="F126" s="71" t="s">
        <v>798</v>
      </c>
    </row>
    <row r="127" spans="1:6" ht="15.75">
      <c r="A127" s="16" t="s">
        <v>181</v>
      </c>
      <c r="B127" s="12" t="s">
        <v>423</v>
      </c>
      <c r="C127" s="12" t="s">
        <v>371</v>
      </c>
      <c r="D127" s="11" t="s">
        <v>345</v>
      </c>
      <c r="E127" s="11"/>
    </row>
    <row r="128" spans="1:6" ht="15.75">
      <c r="A128" s="16" t="s">
        <v>182</v>
      </c>
      <c r="B128" s="12" t="s">
        <v>30</v>
      </c>
      <c r="C128" s="12" t="s">
        <v>429</v>
      </c>
      <c r="D128" s="11" t="s">
        <v>345</v>
      </c>
      <c r="E128" s="11"/>
      <c r="F128" s="71" t="s">
        <v>798</v>
      </c>
    </row>
    <row r="129" spans="1:6" ht="15.75">
      <c r="A129" s="16" t="s">
        <v>183</v>
      </c>
      <c r="B129" s="45" t="s">
        <v>39</v>
      </c>
      <c r="C129" s="45" t="s">
        <v>424</v>
      </c>
      <c r="D129" s="43" t="s">
        <v>345</v>
      </c>
      <c r="E129" s="43"/>
    </row>
    <row r="130" spans="1:6" ht="15.75">
      <c r="A130" s="16" t="s">
        <v>184</v>
      </c>
      <c r="B130" s="45" t="s">
        <v>39</v>
      </c>
      <c r="C130" s="45" t="s">
        <v>425</v>
      </c>
      <c r="D130" s="43" t="s">
        <v>345</v>
      </c>
      <c r="E130" s="43"/>
    </row>
    <row r="131" spans="1:6" ht="15.75">
      <c r="A131" s="16" t="s">
        <v>185</v>
      </c>
      <c r="B131" s="45" t="s">
        <v>39</v>
      </c>
      <c r="C131" s="45" t="s">
        <v>328</v>
      </c>
      <c r="D131" s="43" t="s">
        <v>345</v>
      </c>
      <c r="E131" s="43"/>
    </row>
    <row r="132" spans="1:6" ht="15.75">
      <c r="A132" s="16" t="s">
        <v>186</v>
      </c>
      <c r="B132" s="12"/>
      <c r="C132" s="12"/>
      <c r="D132" s="11"/>
      <c r="E132" s="11"/>
    </row>
    <row r="133" spans="1:6" ht="15.75">
      <c r="A133" s="16" t="s">
        <v>187</v>
      </c>
      <c r="B133" s="12"/>
      <c r="C133" s="12"/>
      <c r="D133" s="11"/>
      <c r="E133" s="11"/>
    </row>
    <row r="134" spans="1:6" ht="15.75">
      <c r="A134" s="16" t="s">
        <v>188</v>
      </c>
      <c r="B134" s="12"/>
      <c r="C134" s="12"/>
      <c r="D134" s="11"/>
      <c r="E134" s="11"/>
    </row>
    <row r="135" spans="1:6" ht="15.75" customHeight="1">
      <c r="A135" s="16" t="s">
        <v>189</v>
      </c>
      <c r="B135" s="12" t="s">
        <v>432</v>
      </c>
      <c r="C135" s="12" t="s">
        <v>477</v>
      </c>
      <c r="D135" s="11" t="s">
        <v>345</v>
      </c>
      <c r="E135" s="11"/>
      <c r="F135" s="71" t="s">
        <v>798</v>
      </c>
    </row>
    <row r="136" spans="1:6" ht="15.75">
      <c r="A136" s="16" t="s">
        <v>190</v>
      </c>
      <c r="B136" s="12" t="s">
        <v>433</v>
      </c>
      <c r="C136" s="12" t="s">
        <v>580</v>
      </c>
      <c r="D136" s="11" t="s">
        <v>346</v>
      </c>
      <c r="E136" s="11">
        <v>14</v>
      </c>
      <c r="F136" s="71" t="s">
        <v>798</v>
      </c>
    </row>
    <row r="137" spans="1:6" ht="15.75">
      <c r="A137" s="16" t="s">
        <v>191</v>
      </c>
      <c r="B137" s="12" t="s">
        <v>433</v>
      </c>
      <c r="C137" s="12" t="s">
        <v>581</v>
      </c>
      <c r="D137" s="11" t="s">
        <v>346</v>
      </c>
      <c r="E137" s="11">
        <v>14</v>
      </c>
      <c r="F137" s="71" t="s">
        <v>798</v>
      </c>
    </row>
    <row r="138" spans="1:6" ht="15.75">
      <c r="A138" s="16" t="s">
        <v>192</v>
      </c>
      <c r="B138" s="12" t="s">
        <v>319</v>
      </c>
      <c r="C138" s="12" t="s">
        <v>478</v>
      </c>
      <c r="D138" s="11" t="s">
        <v>346</v>
      </c>
      <c r="E138" s="22"/>
      <c r="F138" s="71" t="s">
        <v>798</v>
      </c>
    </row>
    <row r="139" spans="1:6" ht="15.75">
      <c r="A139" s="52" t="s">
        <v>193</v>
      </c>
      <c r="B139" s="55" t="s">
        <v>149</v>
      </c>
      <c r="C139" s="55" t="s">
        <v>434</v>
      </c>
      <c r="D139" s="54" t="s">
        <v>345</v>
      </c>
      <c r="E139" s="56"/>
    </row>
    <row r="140" spans="1:6" ht="15.75">
      <c r="A140" s="52" t="s">
        <v>194</v>
      </c>
      <c r="B140" s="55" t="s">
        <v>437</v>
      </c>
      <c r="C140" s="55" t="s">
        <v>479</v>
      </c>
      <c r="D140" s="54" t="s">
        <v>345</v>
      </c>
      <c r="E140" s="54"/>
    </row>
    <row r="141" spans="1:6" ht="15.75">
      <c r="A141" s="46" t="s">
        <v>195</v>
      </c>
      <c r="B141" s="47" t="s">
        <v>480</v>
      </c>
      <c r="C141" s="47" t="s">
        <v>481</v>
      </c>
      <c r="D141" s="48"/>
      <c r="E141" s="11"/>
    </row>
    <row r="142" spans="1:6" ht="15.75">
      <c r="A142" s="52" t="s">
        <v>436</v>
      </c>
      <c r="B142" s="55" t="s">
        <v>440</v>
      </c>
      <c r="C142" s="55" t="s">
        <v>441</v>
      </c>
      <c r="D142" s="54" t="s">
        <v>345</v>
      </c>
      <c r="E142" s="54"/>
    </row>
    <row r="143" spans="1:6" ht="15.75">
      <c r="A143" s="16" t="s">
        <v>438</v>
      </c>
      <c r="B143" s="12"/>
      <c r="C143" s="12"/>
      <c r="D143" s="11"/>
      <c r="E143" s="11"/>
    </row>
    <row r="144" spans="1:6" ht="15.75">
      <c r="A144" s="16" t="s">
        <v>439</v>
      </c>
      <c r="B144" s="12" t="s">
        <v>449</v>
      </c>
      <c r="C144" s="12" t="s">
        <v>450</v>
      </c>
      <c r="D144" s="11" t="s">
        <v>346</v>
      </c>
      <c r="E144" s="11">
        <v>18</v>
      </c>
    </row>
    <row r="145" spans="1:7" ht="15.75">
      <c r="A145" s="16" t="s">
        <v>442</v>
      </c>
      <c r="B145" s="12" t="s">
        <v>454</v>
      </c>
      <c r="C145" s="12" t="s">
        <v>455</v>
      </c>
      <c r="D145" s="11" t="s">
        <v>381</v>
      </c>
      <c r="E145" s="11"/>
    </row>
    <row r="146" spans="1:7" ht="15.75">
      <c r="A146" s="16" t="s">
        <v>443</v>
      </c>
      <c r="B146" s="12" t="s">
        <v>386</v>
      </c>
      <c r="C146" s="12" t="s">
        <v>456</v>
      </c>
      <c r="D146" s="11" t="s">
        <v>346</v>
      </c>
      <c r="E146" s="22"/>
    </row>
    <row r="147" spans="1:7" ht="15.75">
      <c r="A147" s="16" t="s">
        <v>444</v>
      </c>
      <c r="B147" s="12" t="s">
        <v>453</v>
      </c>
      <c r="C147" s="12" t="s">
        <v>705</v>
      </c>
      <c r="D147" s="11" t="s">
        <v>346</v>
      </c>
      <c r="E147" s="11" t="s">
        <v>783</v>
      </c>
      <c r="F147" s="71" t="s">
        <v>798</v>
      </c>
    </row>
    <row r="148" spans="1:7" ht="15.75">
      <c r="A148" s="16" t="s">
        <v>445</v>
      </c>
      <c r="B148" s="12" t="s">
        <v>452</v>
      </c>
      <c r="C148" s="12" t="s">
        <v>705</v>
      </c>
      <c r="D148" s="11" t="s">
        <v>346</v>
      </c>
      <c r="E148" s="11" t="s">
        <v>783</v>
      </c>
      <c r="F148" s="71" t="s">
        <v>798</v>
      </c>
    </row>
    <row r="149" spans="1:7" ht="15.75">
      <c r="A149" s="16" t="s">
        <v>196</v>
      </c>
      <c r="B149" s="12" t="s">
        <v>458</v>
      </c>
      <c r="C149" s="12" t="s">
        <v>482</v>
      </c>
      <c r="D149" s="11" t="s">
        <v>345</v>
      </c>
      <c r="E149" s="11"/>
    </row>
    <row r="150" spans="1:7" ht="15.75">
      <c r="A150" s="16" t="s">
        <v>197</v>
      </c>
      <c r="B150" s="8" t="s">
        <v>483</v>
      </c>
      <c r="C150" s="8" t="s">
        <v>6</v>
      </c>
      <c r="D150" s="11"/>
      <c r="E150" s="11"/>
      <c r="F150" s="71" t="s">
        <v>798</v>
      </c>
    </row>
    <row r="151" spans="1:7" ht="15.75">
      <c r="A151" s="52" t="s">
        <v>198</v>
      </c>
      <c r="B151" s="53" t="s">
        <v>446</v>
      </c>
      <c r="C151" s="53" t="s">
        <v>447</v>
      </c>
      <c r="D151" s="54" t="s">
        <v>784</v>
      </c>
      <c r="E151" s="54">
        <v>12</v>
      </c>
    </row>
    <row r="152" spans="1:7" ht="15.75">
      <c r="A152" s="16" t="s">
        <v>199</v>
      </c>
      <c r="B152" s="8" t="s">
        <v>462</v>
      </c>
      <c r="C152" s="8" t="s">
        <v>484</v>
      </c>
      <c r="D152" s="11" t="s">
        <v>346</v>
      </c>
      <c r="E152" s="11">
        <v>14</v>
      </c>
    </row>
    <row r="153" spans="1:7" ht="15.75">
      <c r="A153" s="16" t="s">
        <v>200</v>
      </c>
      <c r="B153" s="12" t="s">
        <v>317</v>
      </c>
      <c r="C153" s="12" t="s">
        <v>463</v>
      </c>
      <c r="D153" s="11" t="s">
        <v>346</v>
      </c>
      <c r="E153" s="22"/>
      <c r="F153" s="71" t="s">
        <v>798</v>
      </c>
    </row>
    <row r="154" spans="1:7" ht="15.75">
      <c r="A154" s="52" t="s">
        <v>201</v>
      </c>
      <c r="B154" s="55" t="s">
        <v>355</v>
      </c>
      <c r="C154" s="55" t="s">
        <v>785</v>
      </c>
      <c r="D154" s="54" t="s">
        <v>345</v>
      </c>
      <c r="E154" s="54"/>
    </row>
    <row r="155" spans="1:7" ht="15.75">
      <c r="A155" s="52" t="s">
        <v>202</v>
      </c>
      <c r="B155" s="55" t="s">
        <v>363</v>
      </c>
      <c r="C155" s="55" t="s">
        <v>757</v>
      </c>
      <c r="D155" s="54" t="s">
        <v>345</v>
      </c>
      <c r="E155" s="54"/>
    </row>
    <row r="156" spans="1:7" ht="15.75">
      <c r="A156" s="16" t="s">
        <v>203</v>
      </c>
      <c r="B156" s="60" t="s">
        <v>485</v>
      </c>
      <c r="C156" s="60" t="s">
        <v>486</v>
      </c>
      <c r="D156" s="61" t="s">
        <v>346</v>
      </c>
      <c r="E156" s="61"/>
    </row>
    <row r="157" spans="1:7" ht="15.75">
      <c r="A157" s="16" t="s">
        <v>204</v>
      </c>
      <c r="B157" s="60" t="s">
        <v>487</v>
      </c>
      <c r="C157" s="60" t="s">
        <v>488</v>
      </c>
      <c r="D157" s="61" t="s">
        <v>346</v>
      </c>
      <c r="E157" s="61"/>
    </row>
    <row r="158" spans="1:7" ht="15.75">
      <c r="A158" s="16" t="s">
        <v>205</v>
      </c>
      <c r="B158" s="47" t="s">
        <v>489</v>
      </c>
      <c r="C158" s="47" t="s">
        <v>490</v>
      </c>
      <c r="D158" s="61" t="s">
        <v>345</v>
      </c>
      <c r="E158" s="61"/>
    </row>
    <row r="159" spans="1:7" ht="15.75">
      <c r="A159" s="16" t="s">
        <v>491</v>
      </c>
      <c r="B159" s="47" t="s">
        <v>492</v>
      </c>
      <c r="C159" s="47" t="s">
        <v>493</v>
      </c>
      <c r="D159" s="61" t="s">
        <v>345</v>
      </c>
      <c r="E159" s="61"/>
      <c r="G159" t="s">
        <v>798</v>
      </c>
    </row>
    <row r="160" spans="1:7" ht="15.75">
      <c r="A160" s="16" t="s">
        <v>494</v>
      </c>
      <c r="B160" s="47" t="s">
        <v>495</v>
      </c>
      <c r="C160" s="47" t="s">
        <v>496</v>
      </c>
      <c r="D160" s="61" t="s">
        <v>345</v>
      </c>
      <c r="E160" s="61"/>
      <c r="G160" t="s">
        <v>798</v>
      </c>
    </row>
    <row r="161" spans="1:7" ht="15.75">
      <c r="A161" s="16" t="s">
        <v>497</v>
      </c>
      <c r="B161" s="47" t="s">
        <v>498</v>
      </c>
      <c r="C161" s="47" t="s">
        <v>499</v>
      </c>
      <c r="D161" s="61" t="s">
        <v>346</v>
      </c>
      <c r="E161" s="61">
        <v>17</v>
      </c>
      <c r="G161" t="s">
        <v>798</v>
      </c>
    </row>
    <row r="162" spans="1:7" ht="15.75">
      <c r="A162" s="52" t="s">
        <v>500</v>
      </c>
      <c r="B162" s="62" t="s">
        <v>772</v>
      </c>
      <c r="C162" s="62" t="s">
        <v>502</v>
      </c>
      <c r="D162" s="63" t="s">
        <v>346</v>
      </c>
      <c r="E162" s="64" t="s">
        <v>773</v>
      </c>
      <c r="F162" s="71" t="s">
        <v>747</v>
      </c>
    </row>
    <row r="163" spans="1:7" ht="15.75">
      <c r="A163" s="44" t="s">
        <v>503</v>
      </c>
      <c r="B163" s="42"/>
      <c r="C163" s="42"/>
      <c r="D163" s="10"/>
      <c r="E163" s="10"/>
    </row>
    <row r="164" spans="1:7" ht="15.75">
      <c r="A164" s="16" t="s">
        <v>206</v>
      </c>
      <c r="B164" s="12"/>
      <c r="C164" s="12"/>
      <c r="D164" s="11"/>
      <c r="E164" s="22"/>
    </row>
    <row r="165" spans="1:7" ht="15.75">
      <c r="A165" s="16" t="s">
        <v>207</v>
      </c>
      <c r="B165" s="12" t="s">
        <v>403</v>
      </c>
      <c r="C165" s="12" t="s">
        <v>692</v>
      </c>
      <c r="D165" s="11" t="s">
        <v>345</v>
      </c>
      <c r="E165" s="11"/>
      <c r="G165" t="s">
        <v>798</v>
      </c>
    </row>
    <row r="166" spans="1:7" ht="15.75">
      <c r="A166" s="16" t="s">
        <v>208</v>
      </c>
      <c r="B166" s="12" t="s">
        <v>403</v>
      </c>
      <c r="C166" s="12" t="s">
        <v>504</v>
      </c>
      <c r="D166" s="11" t="s">
        <v>345</v>
      </c>
      <c r="E166" s="22"/>
      <c r="G166" t="s">
        <v>798</v>
      </c>
    </row>
    <row r="167" spans="1:7" ht="15.75">
      <c r="A167" s="52" t="s">
        <v>209</v>
      </c>
      <c r="B167" s="55" t="s">
        <v>393</v>
      </c>
      <c r="C167" s="55" t="s">
        <v>505</v>
      </c>
      <c r="D167" s="54" t="s">
        <v>345</v>
      </c>
      <c r="E167" s="54"/>
    </row>
    <row r="168" spans="1:7" ht="15.75">
      <c r="A168" s="52" t="s">
        <v>210</v>
      </c>
      <c r="B168" s="53" t="s">
        <v>506</v>
      </c>
      <c r="C168" s="53" t="s">
        <v>507</v>
      </c>
      <c r="D168" s="54" t="s">
        <v>345</v>
      </c>
      <c r="E168" s="54"/>
    </row>
    <row r="169" spans="1:7" ht="15.75">
      <c r="A169" s="16" t="s">
        <v>211</v>
      </c>
      <c r="B169" s="8" t="s">
        <v>508</v>
      </c>
      <c r="C169" s="8" t="s">
        <v>509</v>
      </c>
      <c r="D169" s="11" t="s">
        <v>346</v>
      </c>
      <c r="E169" s="11">
        <v>13</v>
      </c>
    </row>
    <row r="170" spans="1:7" ht="15.75">
      <c r="A170" s="16" t="s">
        <v>212</v>
      </c>
      <c r="B170" s="8" t="s">
        <v>510</v>
      </c>
      <c r="C170" s="8" t="s">
        <v>511</v>
      </c>
      <c r="D170" s="11" t="s">
        <v>346</v>
      </c>
      <c r="E170" s="11">
        <v>14</v>
      </c>
    </row>
    <row r="171" spans="1:7" ht="15.75">
      <c r="A171" s="16" t="s">
        <v>213</v>
      </c>
      <c r="B171" s="8" t="s">
        <v>512</v>
      </c>
      <c r="C171" s="8" t="s">
        <v>513</v>
      </c>
      <c r="D171" s="11" t="s">
        <v>345</v>
      </c>
      <c r="E171" s="11"/>
      <c r="F171" s="71" t="s">
        <v>786</v>
      </c>
    </row>
    <row r="172" spans="1:7" ht="15.75">
      <c r="A172" s="16" t="s">
        <v>214</v>
      </c>
      <c r="B172" s="8" t="s">
        <v>514</v>
      </c>
      <c r="C172" s="8" t="s">
        <v>515</v>
      </c>
      <c r="D172" s="11" t="s">
        <v>346</v>
      </c>
      <c r="E172" s="11">
        <v>15</v>
      </c>
    </row>
    <row r="173" spans="1:7" ht="15.75">
      <c r="A173" s="16" t="s">
        <v>215</v>
      </c>
      <c r="B173" s="8" t="s">
        <v>516</v>
      </c>
      <c r="C173" s="8" t="s">
        <v>517</v>
      </c>
      <c r="D173" s="11" t="s">
        <v>346</v>
      </c>
      <c r="E173" s="11">
        <v>16</v>
      </c>
      <c r="F173" s="71" t="s">
        <v>798</v>
      </c>
    </row>
    <row r="174" spans="1:7" ht="15.75">
      <c r="A174" s="16" t="s">
        <v>216</v>
      </c>
      <c r="B174" s="8" t="s">
        <v>518</v>
      </c>
      <c r="C174" s="8" t="s">
        <v>519</v>
      </c>
      <c r="D174" s="11" t="s">
        <v>345</v>
      </c>
      <c r="E174" s="11"/>
      <c r="G174" t="s">
        <v>798</v>
      </c>
    </row>
    <row r="175" spans="1:7" ht="15.75">
      <c r="A175" s="16" t="s">
        <v>217</v>
      </c>
      <c r="B175" s="8" t="s">
        <v>520</v>
      </c>
      <c r="C175" s="8" t="s">
        <v>521</v>
      </c>
      <c r="D175" s="11" t="s">
        <v>346</v>
      </c>
      <c r="E175" s="11">
        <v>16</v>
      </c>
      <c r="G175" t="s">
        <v>798</v>
      </c>
    </row>
    <row r="176" spans="1:7" ht="15.75">
      <c r="A176" s="16" t="s">
        <v>218</v>
      </c>
      <c r="B176" s="8" t="s">
        <v>522</v>
      </c>
      <c r="C176" s="8" t="s">
        <v>523</v>
      </c>
      <c r="D176" s="11" t="s">
        <v>346</v>
      </c>
      <c r="E176" s="11">
        <v>14</v>
      </c>
    </row>
    <row r="177" spans="1:7" ht="15.75">
      <c r="A177" s="16" t="s">
        <v>219</v>
      </c>
      <c r="B177" s="12" t="s">
        <v>37</v>
      </c>
      <c r="C177" s="12"/>
      <c r="D177" s="11" t="s">
        <v>345</v>
      </c>
      <c r="E177" s="11"/>
    </row>
    <row r="178" spans="1:7" ht="15.75">
      <c r="A178" s="16" t="s">
        <v>220</v>
      </c>
      <c r="B178" s="8" t="s">
        <v>524</v>
      </c>
      <c r="C178" s="8" t="s">
        <v>525</v>
      </c>
      <c r="D178" s="11"/>
      <c r="E178" s="11"/>
    </row>
    <row r="179" spans="1:7" ht="15.75">
      <c r="A179" s="16" t="s">
        <v>221</v>
      </c>
      <c r="B179" s="12" t="s">
        <v>37</v>
      </c>
      <c r="C179" s="8"/>
      <c r="D179" s="11" t="s">
        <v>345</v>
      </c>
      <c r="E179" s="11"/>
    </row>
    <row r="180" spans="1:7" ht="15.75">
      <c r="A180" s="16" t="s">
        <v>222</v>
      </c>
      <c r="B180" s="8" t="s">
        <v>526</v>
      </c>
      <c r="C180" s="8" t="s">
        <v>527</v>
      </c>
      <c r="D180" s="11" t="s">
        <v>345</v>
      </c>
      <c r="E180" s="11"/>
    </row>
    <row r="181" spans="1:7" ht="15.75">
      <c r="A181" s="16" t="s">
        <v>223</v>
      </c>
      <c r="B181" s="8" t="s">
        <v>528</v>
      </c>
      <c r="C181" s="8" t="s">
        <v>529</v>
      </c>
      <c r="D181" s="11" t="s">
        <v>345</v>
      </c>
      <c r="E181" s="11"/>
    </row>
    <row r="182" spans="1:7" ht="15.75">
      <c r="A182" s="16" t="s">
        <v>224</v>
      </c>
      <c r="B182" s="8" t="s">
        <v>404</v>
      </c>
      <c r="C182" s="8" t="s">
        <v>530</v>
      </c>
      <c r="D182" s="11" t="s">
        <v>345</v>
      </c>
      <c r="E182" s="11"/>
      <c r="G182" t="s">
        <v>798</v>
      </c>
    </row>
    <row r="183" spans="1:7" ht="15.75">
      <c r="A183" s="16" t="s">
        <v>225</v>
      </c>
      <c r="B183" s="8" t="s">
        <v>531</v>
      </c>
      <c r="C183" s="8" t="s">
        <v>532</v>
      </c>
      <c r="D183" s="11" t="s">
        <v>345</v>
      </c>
      <c r="E183" s="11"/>
      <c r="G183" t="s">
        <v>798</v>
      </c>
    </row>
    <row r="184" spans="1:7" ht="15.75">
      <c r="A184" s="16" t="s">
        <v>226</v>
      </c>
      <c r="B184" s="8" t="s">
        <v>533</v>
      </c>
      <c r="C184" s="8" t="s">
        <v>534</v>
      </c>
      <c r="D184" s="11" t="s">
        <v>346</v>
      </c>
      <c r="E184" s="11"/>
    </row>
    <row r="185" spans="1:7" ht="15.75">
      <c r="A185" s="16" t="s">
        <v>227</v>
      </c>
      <c r="B185" s="8" t="s">
        <v>531</v>
      </c>
      <c r="C185" s="8" t="s">
        <v>535</v>
      </c>
      <c r="D185" s="11" t="s">
        <v>345</v>
      </c>
      <c r="E185" s="11"/>
      <c r="G185" t="s">
        <v>798</v>
      </c>
    </row>
    <row r="186" spans="1:7" ht="15.75">
      <c r="A186" s="52" t="s">
        <v>228</v>
      </c>
      <c r="B186" s="53" t="s">
        <v>802</v>
      </c>
      <c r="C186" s="53" t="s">
        <v>781</v>
      </c>
      <c r="D186" s="54" t="s">
        <v>346</v>
      </c>
      <c r="E186" s="54"/>
      <c r="F186" s="71" t="s">
        <v>787</v>
      </c>
    </row>
    <row r="187" spans="1:7" ht="15.75">
      <c r="A187" s="16" t="s">
        <v>229</v>
      </c>
      <c r="B187" s="8" t="s">
        <v>536</v>
      </c>
      <c r="C187" s="8" t="s">
        <v>537</v>
      </c>
      <c r="D187" s="11" t="s">
        <v>346</v>
      </c>
      <c r="E187" s="11">
        <v>13</v>
      </c>
    </row>
    <row r="188" spans="1:7" ht="15.75">
      <c r="A188" s="16" t="s">
        <v>230</v>
      </c>
      <c r="B188" s="8"/>
      <c r="C188" s="8"/>
      <c r="D188" s="11"/>
      <c r="E188" s="11"/>
    </row>
    <row r="189" spans="1:7" ht="15.75">
      <c r="A189" s="16" t="s">
        <v>231</v>
      </c>
      <c r="B189" s="8"/>
      <c r="C189" s="8"/>
      <c r="D189" s="11"/>
      <c r="E189" s="11"/>
    </row>
    <row r="190" spans="1:7" ht="15.75">
      <c r="A190" s="16" t="s">
        <v>232</v>
      </c>
      <c r="B190" s="8"/>
      <c r="C190" s="8"/>
      <c r="D190" s="11"/>
      <c r="E190" s="11"/>
    </row>
    <row r="191" spans="1:7" ht="15.75">
      <c r="A191" s="16" t="s">
        <v>233</v>
      </c>
      <c r="B191" s="8"/>
      <c r="C191" s="8"/>
      <c r="D191" s="11"/>
      <c r="E191" s="11"/>
    </row>
    <row r="192" spans="1:7" ht="15.75">
      <c r="A192" s="16" t="s">
        <v>234</v>
      </c>
      <c r="B192" s="8" t="s">
        <v>538</v>
      </c>
      <c r="C192" s="8" t="s">
        <v>539</v>
      </c>
      <c r="D192" s="11" t="s">
        <v>346</v>
      </c>
      <c r="E192" s="11"/>
    </row>
    <row r="193" spans="1:6" ht="15.75">
      <c r="A193" s="16" t="s">
        <v>235</v>
      </c>
      <c r="B193" s="8" t="s">
        <v>540</v>
      </c>
      <c r="C193" s="8" t="s">
        <v>375</v>
      </c>
      <c r="D193" s="11" t="s">
        <v>346</v>
      </c>
      <c r="E193" s="11"/>
    </row>
    <row r="194" spans="1:6" ht="15.75">
      <c r="A194" s="16" t="s">
        <v>236</v>
      </c>
      <c r="B194" s="12"/>
      <c r="C194" s="12"/>
      <c r="D194" s="11"/>
      <c r="E194" s="11"/>
    </row>
    <row r="195" spans="1:6" ht="15.75">
      <c r="A195" s="16" t="s">
        <v>237</v>
      </c>
      <c r="B195" s="8"/>
      <c r="C195" s="8"/>
      <c r="D195" s="11"/>
      <c r="E195" s="11"/>
    </row>
    <row r="196" spans="1:6" ht="15.75">
      <c r="A196" s="16" t="s">
        <v>238</v>
      </c>
      <c r="B196" s="8" t="s">
        <v>541</v>
      </c>
      <c r="C196" s="8" t="s">
        <v>542</v>
      </c>
      <c r="D196" s="11" t="s">
        <v>345</v>
      </c>
      <c r="E196" s="11"/>
    </row>
    <row r="197" spans="1:6" ht="15.75">
      <c r="A197" s="16" t="s">
        <v>239</v>
      </c>
      <c r="B197" s="8" t="s">
        <v>543</v>
      </c>
      <c r="C197" s="8" t="s">
        <v>544</v>
      </c>
      <c r="D197" s="11"/>
      <c r="E197" s="11"/>
    </row>
    <row r="198" spans="1:6" ht="15.75">
      <c r="A198" s="16" t="s">
        <v>240</v>
      </c>
      <c r="B198" s="8" t="s">
        <v>545</v>
      </c>
      <c r="C198" s="8" t="s">
        <v>546</v>
      </c>
      <c r="D198" s="11"/>
      <c r="E198" s="11"/>
    </row>
    <row r="199" spans="1:6" ht="15.75">
      <c r="A199" s="16" t="s">
        <v>241</v>
      </c>
      <c r="B199" s="8" t="s">
        <v>545</v>
      </c>
      <c r="C199" s="8" t="s">
        <v>547</v>
      </c>
      <c r="D199" s="11"/>
      <c r="E199" s="11"/>
    </row>
    <row r="200" spans="1:6" ht="15.75">
      <c r="A200" s="52" t="s">
        <v>242</v>
      </c>
      <c r="B200" s="55" t="s">
        <v>23</v>
      </c>
      <c r="C200" s="55" t="s">
        <v>791</v>
      </c>
      <c r="D200" s="54" t="s">
        <v>346</v>
      </c>
      <c r="E200" s="54">
        <v>17</v>
      </c>
    </row>
    <row r="201" spans="1:6" ht="15.75">
      <c r="A201" s="16" t="s">
        <v>243</v>
      </c>
      <c r="B201" s="8" t="s">
        <v>548</v>
      </c>
      <c r="C201" s="8" t="s">
        <v>549</v>
      </c>
      <c r="D201" s="11" t="s">
        <v>345</v>
      </c>
      <c r="E201" s="11"/>
      <c r="F201" s="71" t="s">
        <v>798</v>
      </c>
    </row>
    <row r="202" spans="1:6" ht="15.75">
      <c r="A202" s="16" t="s">
        <v>244</v>
      </c>
      <c r="B202" s="8" t="s">
        <v>582</v>
      </c>
      <c r="C202" s="8" t="s">
        <v>583</v>
      </c>
      <c r="D202" s="11" t="s">
        <v>345</v>
      </c>
      <c r="E202" s="11"/>
    </row>
    <row r="203" spans="1:6" ht="15.75">
      <c r="A203" s="16" t="s">
        <v>245</v>
      </c>
      <c r="B203" s="8" t="s">
        <v>550</v>
      </c>
      <c r="C203" s="8" t="s">
        <v>551</v>
      </c>
      <c r="D203" s="11" t="s">
        <v>346</v>
      </c>
      <c r="E203" s="11"/>
      <c r="F203" s="71" t="s">
        <v>798</v>
      </c>
    </row>
    <row r="204" spans="1:6" ht="15.75">
      <c r="A204" s="16" t="s">
        <v>246</v>
      </c>
      <c r="B204" s="8" t="s">
        <v>550</v>
      </c>
      <c r="C204" s="8" t="s">
        <v>552</v>
      </c>
      <c r="D204" s="11" t="s">
        <v>346</v>
      </c>
      <c r="E204" s="11"/>
      <c r="F204" s="71" t="s">
        <v>798</v>
      </c>
    </row>
    <row r="205" spans="1:6" ht="15.75">
      <c r="A205" s="16" t="s">
        <v>247</v>
      </c>
      <c r="B205" s="8" t="s">
        <v>553</v>
      </c>
      <c r="C205" s="8" t="s">
        <v>554</v>
      </c>
      <c r="D205" s="11" t="s">
        <v>346</v>
      </c>
      <c r="E205" s="11"/>
    </row>
    <row r="206" spans="1:6" ht="15.75">
      <c r="A206" s="16" t="s">
        <v>248</v>
      </c>
      <c r="B206" s="8" t="s">
        <v>553</v>
      </c>
      <c r="C206" s="8" t="s">
        <v>555</v>
      </c>
      <c r="D206" s="11" t="s">
        <v>346</v>
      </c>
      <c r="E206" s="11"/>
    </row>
    <row r="207" spans="1:6" ht="15.75">
      <c r="A207" s="16" t="s">
        <v>249</v>
      </c>
      <c r="B207" s="8" t="s">
        <v>556</v>
      </c>
      <c r="C207" s="8" t="s">
        <v>557</v>
      </c>
      <c r="D207" s="11" t="s">
        <v>345</v>
      </c>
      <c r="E207" s="11"/>
    </row>
    <row r="208" spans="1:6" ht="15.75">
      <c r="A208" s="52" t="s">
        <v>250</v>
      </c>
      <c r="B208" s="53" t="s">
        <v>446</v>
      </c>
      <c r="C208" s="55" t="s">
        <v>788</v>
      </c>
      <c r="D208" s="54" t="s">
        <v>784</v>
      </c>
      <c r="E208" s="54">
        <v>12</v>
      </c>
      <c r="F208" s="71" t="s">
        <v>789</v>
      </c>
    </row>
    <row r="209" spans="1:6" ht="15.75">
      <c r="A209" s="16" t="s">
        <v>251</v>
      </c>
      <c r="B209" s="8" t="s">
        <v>558</v>
      </c>
      <c r="C209" s="8" t="s">
        <v>559</v>
      </c>
      <c r="D209" s="11" t="s">
        <v>345</v>
      </c>
      <c r="E209" s="11"/>
    </row>
    <row r="210" spans="1:6" ht="15.75">
      <c r="A210" s="16" t="s">
        <v>252</v>
      </c>
      <c r="B210" s="8" t="s">
        <v>560</v>
      </c>
      <c r="C210" s="8" t="s">
        <v>561</v>
      </c>
      <c r="D210" s="11" t="s">
        <v>346</v>
      </c>
      <c r="E210" s="11">
        <v>15</v>
      </c>
    </row>
    <row r="211" spans="1:6" ht="15.75">
      <c r="A211" s="16" t="s">
        <v>253</v>
      </c>
      <c r="B211" s="8" t="s">
        <v>560</v>
      </c>
      <c r="C211" s="8" t="s">
        <v>562</v>
      </c>
      <c r="D211" s="11" t="s">
        <v>346</v>
      </c>
      <c r="E211" s="11">
        <v>15</v>
      </c>
    </row>
    <row r="212" spans="1:6" ht="15.75">
      <c r="A212" s="16" t="s">
        <v>254</v>
      </c>
      <c r="B212" s="8" t="s">
        <v>563</v>
      </c>
      <c r="C212" s="8" t="s">
        <v>456</v>
      </c>
      <c r="D212" s="11" t="s">
        <v>346</v>
      </c>
      <c r="E212" s="11">
        <v>17</v>
      </c>
    </row>
    <row r="213" spans="1:6" ht="15.75">
      <c r="A213" s="16" t="s">
        <v>255</v>
      </c>
      <c r="B213" s="8" t="s">
        <v>564</v>
      </c>
      <c r="C213" s="8" t="s">
        <v>584</v>
      </c>
      <c r="D213" s="11" t="s">
        <v>345</v>
      </c>
      <c r="E213" s="11"/>
    </row>
    <row r="214" spans="1:6" ht="15.75">
      <c r="A214" s="16" t="s">
        <v>256</v>
      </c>
      <c r="B214" s="8" t="s">
        <v>565</v>
      </c>
      <c r="C214" s="8" t="s">
        <v>585</v>
      </c>
      <c r="D214" s="11"/>
      <c r="E214" s="11"/>
    </row>
    <row r="215" spans="1:6" ht="15.75">
      <c r="A215" s="16" t="s">
        <v>257</v>
      </c>
      <c r="B215" s="8"/>
      <c r="C215" s="8"/>
      <c r="D215" s="11"/>
      <c r="E215" s="11"/>
    </row>
    <row r="216" spans="1:6" ht="15.75">
      <c r="A216" s="16" t="s">
        <v>258</v>
      </c>
      <c r="B216" s="8"/>
      <c r="C216" s="8"/>
      <c r="D216" s="11"/>
      <c r="E216" s="11"/>
    </row>
    <row r="217" spans="1:6" ht="15.75">
      <c r="A217" s="16" t="s">
        <v>259</v>
      </c>
      <c r="B217" s="8"/>
      <c r="C217" s="8"/>
      <c r="D217" s="11"/>
      <c r="E217" s="11"/>
    </row>
    <row r="218" spans="1:6" ht="15.75">
      <c r="A218" s="16" t="s">
        <v>260</v>
      </c>
      <c r="B218" s="12" t="s">
        <v>350</v>
      </c>
      <c r="C218" s="12" t="s">
        <v>569</v>
      </c>
      <c r="D218" s="11" t="s">
        <v>346</v>
      </c>
      <c r="E218" s="41">
        <v>17</v>
      </c>
      <c r="F218" s="71" t="s">
        <v>792</v>
      </c>
    </row>
    <row r="219" spans="1:6" ht="15.75">
      <c r="A219" s="16" t="s">
        <v>261</v>
      </c>
      <c r="B219" s="8" t="s">
        <v>586</v>
      </c>
      <c r="C219" s="8" t="s">
        <v>567</v>
      </c>
      <c r="D219" s="11" t="s">
        <v>346</v>
      </c>
      <c r="E219" s="11">
        <v>16</v>
      </c>
    </row>
    <row r="220" spans="1:6" ht="15.75">
      <c r="A220" s="16" t="s">
        <v>262</v>
      </c>
      <c r="B220" s="8" t="s">
        <v>586</v>
      </c>
      <c r="C220" s="8" t="s">
        <v>587</v>
      </c>
      <c r="D220" s="11" t="s">
        <v>346</v>
      </c>
      <c r="E220" s="11">
        <v>16</v>
      </c>
    </row>
    <row r="221" spans="1:6" ht="15.75">
      <c r="A221" s="16" t="s">
        <v>263</v>
      </c>
      <c r="B221" s="65" t="s">
        <v>588</v>
      </c>
      <c r="C221" s="8"/>
      <c r="D221" s="11"/>
      <c r="E221" s="11"/>
    </row>
    <row r="222" spans="1:6" ht="15.75">
      <c r="A222" s="16" t="s">
        <v>264</v>
      </c>
      <c r="B222" s="8" t="s">
        <v>589</v>
      </c>
      <c r="C222" s="8"/>
      <c r="D222" s="11"/>
      <c r="E222" s="11"/>
    </row>
    <row r="223" spans="1:6" ht="15.75">
      <c r="A223" s="16" t="s">
        <v>265</v>
      </c>
      <c r="B223" s="8" t="s">
        <v>590</v>
      </c>
      <c r="C223" s="8" t="s">
        <v>479</v>
      </c>
      <c r="D223" s="11"/>
      <c r="E223" s="11"/>
      <c r="F223" s="71" t="s">
        <v>798</v>
      </c>
    </row>
    <row r="224" spans="1:6" ht="15.75">
      <c r="A224" s="16" t="s">
        <v>266</v>
      </c>
      <c r="B224" s="8" t="s">
        <v>591</v>
      </c>
      <c r="C224" s="8" t="s">
        <v>592</v>
      </c>
      <c r="D224" s="11" t="s">
        <v>345</v>
      </c>
      <c r="E224" s="11"/>
    </row>
    <row r="225" spans="1:6" ht="15.75">
      <c r="A225" s="16" t="s">
        <v>267</v>
      </c>
      <c r="B225" s="8" t="s">
        <v>593</v>
      </c>
      <c r="C225" s="8" t="s">
        <v>594</v>
      </c>
      <c r="D225" s="11" t="s">
        <v>346</v>
      </c>
      <c r="E225" s="11"/>
    </row>
    <row r="226" spans="1:6" ht="15.75">
      <c r="A226" s="16" t="s">
        <v>268</v>
      </c>
      <c r="B226" s="8" t="s">
        <v>595</v>
      </c>
      <c r="C226" s="8" t="s">
        <v>596</v>
      </c>
      <c r="D226" s="11" t="s">
        <v>346</v>
      </c>
      <c r="E226" s="11">
        <v>12</v>
      </c>
    </row>
    <row r="227" spans="1:6" ht="15.75">
      <c r="A227" s="52" t="s">
        <v>269</v>
      </c>
      <c r="B227" s="53" t="s">
        <v>597</v>
      </c>
      <c r="C227" s="53" t="s">
        <v>684</v>
      </c>
      <c r="D227" s="54" t="s">
        <v>346</v>
      </c>
      <c r="E227" s="54">
        <v>14</v>
      </c>
    </row>
    <row r="228" spans="1:6" ht="15.75">
      <c r="A228" s="52" t="s">
        <v>270</v>
      </c>
      <c r="B228" s="53" t="s">
        <v>599</v>
      </c>
      <c r="C228" s="53" t="s">
        <v>405</v>
      </c>
      <c r="D228" s="54" t="s">
        <v>346</v>
      </c>
      <c r="E228" s="54">
        <v>10</v>
      </c>
    </row>
    <row r="229" spans="1:6" ht="15.75">
      <c r="A229" s="16" t="s">
        <v>271</v>
      </c>
      <c r="B229" s="8"/>
      <c r="C229" s="8"/>
      <c r="D229" s="11"/>
      <c r="E229" s="11"/>
    </row>
    <row r="230" spans="1:6" ht="15.75">
      <c r="A230" s="16" t="s">
        <v>272</v>
      </c>
      <c r="B230" s="8" t="s">
        <v>600</v>
      </c>
      <c r="C230" s="8" t="s">
        <v>457</v>
      </c>
      <c r="D230" s="11"/>
      <c r="E230" s="11"/>
      <c r="F230" s="71" t="s">
        <v>798</v>
      </c>
    </row>
    <row r="231" spans="1:6" ht="15.75">
      <c r="A231" s="52" t="s">
        <v>273</v>
      </c>
      <c r="B231" s="53" t="s">
        <v>440</v>
      </c>
      <c r="C231" s="53" t="s">
        <v>601</v>
      </c>
      <c r="D231" s="54" t="s">
        <v>345</v>
      </c>
      <c r="E231" s="54"/>
    </row>
    <row r="232" spans="1:6" ht="15.75">
      <c r="A232" s="16" t="s">
        <v>274</v>
      </c>
      <c r="B232" s="8" t="s">
        <v>602</v>
      </c>
      <c r="C232" s="8" t="s">
        <v>603</v>
      </c>
      <c r="D232" s="11" t="s">
        <v>346</v>
      </c>
      <c r="E232" s="11"/>
    </row>
    <row r="233" spans="1:6" ht="15.75">
      <c r="A233" s="16" t="s">
        <v>275</v>
      </c>
      <c r="B233" s="12" t="s">
        <v>452</v>
      </c>
      <c r="C233" s="12" t="s">
        <v>604</v>
      </c>
      <c r="D233" s="11" t="s">
        <v>346</v>
      </c>
      <c r="E233" s="11"/>
      <c r="F233" s="71" t="s">
        <v>798</v>
      </c>
    </row>
    <row r="234" spans="1:6" ht="15.75">
      <c r="A234" s="52" t="s">
        <v>276</v>
      </c>
      <c r="B234" s="53" t="s">
        <v>790</v>
      </c>
      <c r="C234" s="53"/>
      <c r="D234" s="54" t="s">
        <v>345</v>
      </c>
      <c r="E234" s="54"/>
    </row>
    <row r="235" spans="1:6" ht="15.75">
      <c r="A235" s="52" t="s">
        <v>277</v>
      </c>
      <c r="B235" s="53" t="s">
        <v>758</v>
      </c>
      <c r="C235" s="53" t="s">
        <v>759</v>
      </c>
      <c r="D235" s="54" t="s">
        <v>784</v>
      </c>
      <c r="E235" s="54">
        <v>13</v>
      </c>
    </row>
    <row r="236" spans="1:6" ht="15.75">
      <c r="A236" s="52" t="s">
        <v>278</v>
      </c>
      <c r="B236" s="53" t="s">
        <v>685</v>
      </c>
      <c r="C236" s="53" t="s">
        <v>686</v>
      </c>
      <c r="D236" s="54" t="s">
        <v>784</v>
      </c>
      <c r="E236" s="54">
        <v>11</v>
      </c>
    </row>
    <row r="237" spans="1:6" ht="15.75">
      <c r="A237" s="16" t="s">
        <v>279</v>
      </c>
      <c r="B237" s="8" t="s">
        <v>566</v>
      </c>
      <c r="C237" s="8" t="s">
        <v>605</v>
      </c>
      <c r="D237" s="11" t="s">
        <v>346</v>
      </c>
      <c r="E237" s="11">
        <v>17</v>
      </c>
      <c r="F237" s="71" t="s">
        <v>798</v>
      </c>
    </row>
    <row r="238" spans="1:6" ht="15.75">
      <c r="A238" s="16" t="s">
        <v>280</v>
      </c>
      <c r="B238" s="8" t="s">
        <v>566</v>
      </c>
      <c r="C238" s="8" t="s">
        <v>568</v>
      </c>
      <c r="D238" s="11" t="s">
        <v>346</v>
      </c>
      <c r="E238" s="11">
        <v>17</v>
      </c>
      <c r="F238" s="71" t="s">
        <v>798</v>
      </c>
    </row>
    <row r="239" spans="1:6" ht="15.75">
      <c r="A239" s="16" t="s">
        <v>281</v>
      </c>
      <c r="B239" s="8" t="s">
        <v>606</v>
      </c>
      <c r="C239" s="8" t="s">
        <v>607</v>
      </c>
      <c r="D239" s="11" t="s">
        <v>346</v>
      </c>
      <c r="E239" s="11">
        <v>13</v>
      </c>
      <c r="F239" s="71" t="s">
        <v>798</v>
      </c>
    </row>
    <row r="240" spans="1:6" ht="15.75">
      <c r="A240" s="16" t="s">
        <v>282</v>
      </c>
      <c r="B240" s="8" t="s">
        <v>608</v>
      </c>
      <c r="C240" s="8" t="s">
        <v>609</v>
      </c>
      <c r="D240" s="11" t="s">
        <v>346</v>
      </c>
      <c r="E240" s="11">
        <v>11</v>
      </c>
      <c r="F240" s="71" t="s">
        <v>798</v>
      </c>
    </row>
    <row r="241" spans="1:6" ht="15.75">
      <c r="A241" s="16" t="s">
        <v>283</v>
      </c>
      <c r="B241" s="12" t="s">
        <v>610</v>
      </c>
      <c r="C241" s="12"/>
      <c r="D241" s="11"/>
      <c r="E241" s="11"/>
    </row>
    <row r="242" spans="1:6" ht="15.75">
      <c r="A242" s="16" t="s">
        <v>284</v>
      </c>
      <c r="B242" s="8" t="s">
        <v>611</v>
      </c>
      <c r="C242" s="8" t="s">
        <v>612</v>
      </c>
      <c r="D242" s="11" t="s">
        <v>346</v>
      </c>
      <c r="E242" s="11">
        <v>16</v>
      </c>
    </row>
    <row r="243" spans="1:6" ht="15.75">
      <c r="A243" s="16" t="s">
        <v>285</v>
      </c>
      <c r="B243" s="12" t="s">
        <v>408</v>
      </c>
      <c r="C243" s="12" t="s">
        <v>613</v>
      </c>
      <c r="D243" s="11" t="s">
        <v>763</v>
      </c>
      <c r="E243" s="22"/>
      <c r="F243" s="71" t="s">
        <v>798</v>
      </c>
    </row>
    <row r="244" spans="1:6" ht="15.75">
      <c r="A244" s="16" t="s">
        <v>286</v>
      </c>
      <c r="B244" s="8" t="s">
        <v>614</v>
      </c>
      <c r="C244" s="8" t="s">
        <v>326</v>
      </c>
      <c r="D244" s="11"/>
      <c r="E244" s="11"/>
    </row>
    <row r="245" spans="1:6" ht="15.75">
      <c r="A245" s="16" t="s">
        <v>287</v>
      </c>
      <c r="B245" s="8" t="s">
        <v>615</v>
      </c>
      <c r="C245" s="8" t="s">
        <v>616</v>
      </c>
      <c r="D245" s="11"/>
      <c r="E245" s="11"/>
    </row>
    <row r="246" spans="1:6" ht="15.75">
      <c r="A246" s="16" t="s">
        <v>288</v>
      </c>
      <c r="B246" s="8" t="s">
        <v>617</v>
      </c>
      <c r="C246" s="8"/>
      <c r="D246" s="11"/>
      <c r="E246" s="11"/>
    </row>
    <row r="247" spans="1:6" ht="15.75">
      <c r="A247" s="16" t="s">
        <v>289</v>
      </c>
      <c r="B247" s="8" t="s">
        <v>618</v>
      </c>
      <c r="C247" s="8" t="s">
        <v>619</v>
      </c>
      <c r="D247" s="11"/>
      <c r="E247" s="11"/>
    </row>
    <row r="248" spans="1:6" ht="15.75">
      <c r="A248" s="16" t="s">
        <v>290</v>
      </c>
      <c r="B248" s="8" t="s">
        <v>620</v>
      </c>
      <c r="C248" s="8" t="s">
        <v>621</v>
      </c>
      <c r="D248" s="11"/>
      <c r="E248" s="11"/>
    </row>
    <row r="249" spans="1:6" ht="15.75">
      <c r="A249" s="16" t="s">
        <v>291</v>
      </c>
      <c r="B249" s="8" t="s">
        <v>622</v>
      </c>
      <c r="C249" s="8" t="s">
        <v>354</v>
      </c>
      <c r="D249" s="11"/>
      <c r="E249" s="11"/>
    </row>
    <row r="250" spans="1:6" ht="15.75">
      <c r="A250" s="16" t="s">
        <v>292</v>
      </c>
      <c r="B250" s="8" t="s">
        <v>623</v>
      </c>
      <c r="C250" s="8" t="s">
        <v>399</v>
      </c>
      <c r="D250" s="11"/>
      <c r="E250" s="11"/>
    </row>
    <row r="251" spans="1:6" ht="15.75">
      <c r="A251" s="16" t="s">
        <v>293</v>
      </c>
      <c r="B251" s="8" t="s">
        <v>624</v>
      </c>
      <c r="C251" s="8"/>
      <c r="D251" s="11" t="s">
        <v>345</v>
      </c>
      <c r="E251" s="11"/>
      <c r="F251" s="71" t="s">
        <v>798</v>
      </c>
    </row>
    <row r="252" spans="1:6" ht="15.75">
      <c r="A252" s="52" t="s">
        <v>294</v>
      </c>
      <c r="B252" s="53" t="s">
        <v>512</v>
      </c>
      <c r="C252" s="53" t="s">
        <v>741</v>
      </c>
      <c r="D252" s="54" t="s">
        <v>345</v>
      </c>
      <c r="E252" s="54"/>
    </row>
    <row r="253" spans="1:6" ht="15.75">
      <c r="A253" s="16" t="s">
        <v>295</v>
      </c>
      <c r="B253" s="12" t="s">
        <v>625</v>
      </c>
      <c r="C253" s="12" t="s">
        <v>744</v>
      </c>
      <c r="D253" s="11" t="s">
        <v>345</v>
      </c>
      <c r="E253" s="11"/>
      <c r="F253" s="71" t="s">
        <v>798</v>
      </c>
    </row>
    <row r="254" spans="1:6" ht="15.75">
      <c r="A254" s="16" t="s">
        <v>296</v>
      </c>
      <c r="B254" s="12" t="s">
        <v>426</v>
      </c>
      <c r="C254" s="12" t="s">
        <v>626</v>
      </c>
      <c r="D254" s="11" t="s">
        <v>345</v>
      </c>
      <c r="E254" s="11"/>
      <c r="F254" s="71" t="s">
        <v>798</v>
      </c>
    </row>
    <row r="255" spans="1:6" ht="15.75">
      <c r="A255" s="16" t="s">
        <v>297</v>
      </c>
      <c r="B255" s="12" t="s">
        <v>427</v>
      </c>
      <c r="C255" s="12" t="s">
        <v>627</v>
      </c>
      <c r="D255" s="11" t="s">
        <v>381</v>
      </c>
      <c r="E255" s="11">
        <v>6</v>
      </c>
      <c r="F255" s="71" t="s">
        <v>798</v>
      </c>
    </row>
    <row r="256" spans="1:6" ht="15.75">
      <c r="A256" s="16" t="s">
        <v>298</v>
      </c>
      <c r="B256" s="8" t="s">
        <v>628</v>
      </c>
      <c r="C256" s="8" t="s">
        <v>629</v>
      </c>
      <c r="D256" s="11" t="s">
        <v>381</v>
      </c>
      <c r="E256" s="11">
        <v>4</v>
      </c>
      <c r="F256" s="71" t="s">
        <v>798</v>
      </c>
    </row>
    <row r="257" spans="1:6" ht="15.75">
      <c r="A257" s="52" t="s">
        <v>299</v>
      </c>
      <c r="B257" s="53" t="s">
        <v>149</v>
      </c>
      <c r="C257" s="53" t="s">
        <v>630</v>
      </c>
      <c r="D257" s="54" t="s">
        <v>345</v>
      </c>
      <c r="E257" s="54"/>
    </row>
    <row r="258" spans="1:6" ht="15.75">
      <c r="A258" s="16" t="s">
        <v>300</v>
      </c>
      <c r="B258" s="8" t="s">
        <v>631</v>
      </c>
      <c r="C258" s="8" t="s">
        <v>632</v>
      </c>
      <c r="D258" s="11" t="s">
        <v>345</v>
      </c>
      <c r="E258" s="11"/>
    </row>
    <row r="259" spans="1:6" ht="15.75">
      <c r="A259" s="52" t="s">
        <v>301</v>
      </c>
      <c r="B259" s="53" t="s">
        <v>446</v>
      </c>
      <c r="C259" s="55" t="s">
        <v>633</v>
      </c>
      <c r="D259" s="54" t="s">
        <v>784</v>
      </c>
      <c r="E259" s="54">
        <v>13</v>
      </c>
    </row>
    <row r="260" spans="1:6" ht="15.75">
      <c r="A260" s="16" t="s">
        <v>302</v>
      </c>
      <c r="B260" s="8" t="s">
        <v>634</v>
      </c>
      <c r="C260" s="8" t="s">
        <v>635</v>
      </c>
      <c r="D260" s="11" t="s">
        <v>345</v>
      </c>
      <c r="E260" s="11"/>
      <c r="F260" s="71" t="s">
        <v>798</v>
      </c>
    </row>
    <row r="261" spans="1:6" ht="15.75">
      <c r="A261" s="52" t="s">
        <v>303</v>
      </c>
      <c r="B261" s="53" t="s">
        <v>636</v>
      </c>
      <c r="C261" s="53" t="s">
        <v>793</v>
      </c>
      <c r="D261" s="54" t="s">
        <v>381</v>
      </c>
      <c r="E261" s="54">
        <v>10</v>
      </c>
    </row>
    <row r="262" spans="1:6" ht="15.75">
      <c r="A262" s="52" t="s">
        <v>304</v>
      </c>
      <c r="B262" s="53" t="s">
        <v>637</v>
      </c>
      <c r="C262" s="53" t="s">
        <v>794</v>
      </c>
      <c r="D262" s="54" t="s">
        <v>381</v>
      </c>
      <c r="E262" s="54">
        <v>10</v>
      </c>
    </row>
    <row r="263" spans="1:6" ht="15.75">
      <c r="A263" s="52" t="s">
        <v>305</v>
      </c>
      <c r="B263" s="53" t="s">
        <v>756</v>
      </c>
      <c r="C263" s="53" t="s">
        <v>743</v>
      </c>
      <c r="D263" s="54" t="s">
        <v>381</v>
      </c>
      <c r="E263" s="54">
        <v>7</v>
      </c>
    </row>
    <row r="264" spans="1:6" ht="15.75">
      <c r="A264" s="16" t="s">
        <v>306</v>
      </c>
      <c r="B264" s="8" t="s">
        <v>638</v>
      </c>
      <c r="C264" s="8" t="s">
        <v>639</v>
      </c>
      <c r="D264" s="11" t="s">
        <v>598</v>
      </c>
      <c r="E264" s="11">
        <v>18</v>
      </c>
      <c r="F264" s="71" t="s">
        <v>798</v>
      </c>
    </row>
    <row r="265" spans="1:6" ht="15.75">
      <c r="A265" s="16" t="s">
        <v>307</v>
      </c>
      <c r="B265" s="8" t="s">
        <v>638</v>
      </c>
      <c r="C265" s="8" t="s">
        <v>640</v>
      </c>
      <c r="D265" s="11" t="s">
        <v>598</v>
      </c>
      <c r="E265" s="11">
        <v>18</v>
      </c>
      <c r="F265" s="71" t="s">
        <v>798</v>
      </c>
    </row>
    <row r="266" spans="1:6" ht="15.75">
      <c r="A266" s="16" t="s">
        <v>308</v>
      </c>
      <c r="B266" s="8" t="s">
        <v>638</v>
      </c>
      <c r="C266" s="8" t="s">
        <v>641</v>
      </c>
      <c r="D266" s="11" t="s">
        <v>598</v>
      </c>
      <c r="E266" s="11">
        <v>18</v>
      </c>
      <c r="F266" s="71" t="s">
        <v>798</v>
      </c>
    </row>
    <row r="267" spans="1:6" ht="15.75">
      <c r="A267" s="52" t="s">
        <v>642</v>
      </c>
      <c r="B267" s="53" t="s">
        <v>643</v>
      </c>
      <c r="C267" s="53" t="s">
        <v>644</v>
      </c>
      <c r="D267" s="54" t="s">
        <v>345</v>
      </c>
      <c r="E267" s="54"/>
    </row>
    <row r="268" spans="1:6" ht="15.75">
      <c r="A268" s="16" t="s">
        <v>645</v>
      </c>
      <c r="B268" s="8" t="s">
        <v>646</v>
      </c>
      <c r="C268" s="8" t="s">
        <v>647</v>
      </c>
      <c r="D268" s="11" t="s">
        <v>345</v>
      </c>
      <c r="E268" s="11"/>
    </row>
    <row r="269" spans="1:6" ht="15.75">
      <c r="A269" s="52" t="s">
        <v>648</v>
      </c>
      <c r="B269" s="53" t="s">
        <v>599</v>
      </c>
      <c r="C269" s="53" t="s">
        <v>687</v>
      </c>
      <c r="D269" s="54" t="s">
        <v>784</v>
      </c>
      <c r="E269" s="54">
        <v>12</v>
      </c>
    </row>
    <row r="270" spans="1:6" ht="15.75">
      <c r="A270" s="52" t="s">
        <v>649</v>
      </c>
      <c r="B270" s="53" t="s">
        <v>599</v>
      </c>
      <c r="C270" s="53" t="s">
        <v>776</v>
      </c>
      <c r="D270" s="54" t="s">
        <v>784</v>
      </c>
      <c r="E270" s="54">
        <v>12</v>
      </c>
    </row>
    <row r="271" spans="1:6" ht="15.75">
      <c r="A271" s="52" t="s">
        <v>650</v>
      </c>
      <c r="B271" s="53" t="s">
        <v>651</v>
      </c>
      <c r="C271" s="53" t="s">
        <v>652</v>
      </c>
      <c r="D271" s="54" t="s">
        <v>784</v>
      </c>
      <c r="E271" s="54">
        <v>11</v>
      </c>
    </row>
    <row r="272" spans="1:6" ht="15.75">
      <c r="A272" s="52" t="s">
        <v>653</v>
      </c>
      <c r="B272" s="53" t="s">
        <v>688</v>
      </c>
      <c r="C272" s="53" t="s">
        <v>776</v>
      </c>
      <c r="D272" s="54" t="s">
        <v>345</v>
      </c>
      <c r="E272" s="54"/>
    </row>
    <row r="273" spans="1:7" ht="15.75">
      <c r="A273" s="52" t="s">
        <v>654</v>
      </c>
      <c r="B273" s="53" t="s">
        <v>689</v>
      </c>
      <c r="C273" s="53" t="s">
        <v>776</v>
      </c>
      <c r="D273" s="54" t="s">
        <v>381</v>
      </c>
      <c r="E273" s="54">
        <v>10</v>
      </c>
    </row>
    <row r="274" spans="1:7" ht="15.75">
      <c r="A274" s="52" t="s">
        <v>655</v>
      </c>
      <c r="B274" s="53" t="s">
        <v>690</v>
      </c>
      <c r="C274" s="53" t="s">
        <v>776</v>
      </c>
      <c r="D274" s="54" t="s">
        <v>381</v>
      </c>
      <c r="E274" s="54">
        <v>7</v>
      </c>
    </row>
    <row r="275" spans="1:7" ht="15.75">
      <c r="A275" s="16" t="s">
        <v>656</v>
      </c>
      <c r="B275" s="8" t="s">
        <v>691</v>
      </c>
      <c r="C275" s="8" t="s">
        <v>354</v>
      </c>
      <c r="D275" s="11" t="s">
        <v>346</v>
      </c>
      <c r="E275" s="11">
        <v>10</v>
      </c>
    </row>
    <row r="276" spans="1:7" ht="15.75">
      <c r="A276" s="16" t="s">
        <v>657</v>
      </c>
      <c r="B276" s="8" t="s">
        <v>693</v>
      </c>
      <c r="C276" s="8" t="s">
        <v>694</v>
      </c>
      <c r="D276" s="11" t="s">
        <v>345</v>
      </c>
      <c r="E276" s="11"/>
      <c r="G276" t="s">
        <v>798</v>
      </c>
    </row>
    <row r="277" spans="1:7" ht="15.75">
      <c r="A277" s="16" t="s">
        <v>658</v>
      </c>
      <c r="B277" s="12" t="s">
        <v>36</v>
      </c>
      <c r="C277" s="12" t="s">
        <v>695</v>
      </c>
      <c r="D277" s="11" t="s">
        <v>345</v>
      </c>
      <c r="E277" s="22"/>
      <c r="F277" s="71" t="s">
        <v>798</v>
      </c>
    </row>
    <row r="278" spans="1:7" ht="15.75">
      <c r="A278" s="16" t="s">
        <v>659</v>
      </c>
      <c r="B278" s="8" t="s">
        <v>531</v>
      </c>
      <c r="C278" s="8" t="s">
        <v>696</v>
      </c>
      <c r="D278" s="11" t="s">
        <v>345</v>
      </c>
      <c r="E278" s="11"/>
      <c r="G278" t="s">
        <v>798</v>
      </c>
    </row>
    <row r="279" spans="1:7" ht="15.75">
      <c r="A279" s="16" t="s">
        <v>660</v>
      </c>
      <c r="B279" s="8" t="s">
        <v>531</v>
      </c>
      <c r="C279" s="8" t="s">
        <v>697</v>
      </c>
      <c r="D279" s="11" t="s">
        <v>345</v>
      </c>
      <c r="E279" s="11"/>
      <c r="G279" t="s">
        <v>798</v>
      </c>
    </row>
    <row r="280" spans="1:7" ht="15.75">
      <c r="A280" s="16" t="s">
        <v>661</v>
      </c>
      <c r="B280" s="8" t="s">
        <v>698</v>
      </c>
      <c r="C280" s="8" t="s">
        <v>699</v>
      </c>
      <c r="D280" s="11" t="s">
        <v>345</v>
      </c>
      <c r="E280" s="11"/>
      <c r="G280" t="s">
        <v>798</v>
      </c>
    </row>
    <row r="281" spans="1:7" ht="15.75">
      <c r="A281" s="52" t="s">
        <v>662</v>
      </c>
      <c r="B281" s="53" t="s">
        <v>701</v>
      </c>
      <c r="C281" s="53" t="s">
        <v>702</v>
      </c>
      <c r="D281" s="54"/>
      <c r="E281" s="54"/>
      <c r="G281" t="s">
        <v>798</v>
      </c>
    </row>
    <row r="282" spans="1:7" ht="15.75">
      <c r="A282" s="52" t="s">
        <v>663</v>
      </c>
      <c r="B282" s="53" t="s">
        <v>701</v>
      </c>
      <c r="C282" s="53" t="s">
        <v>703</v>
      </c>
      <c r="D282" s="54"/>
      <c r="E282" s="54"/>
      <c r="G282" t="s">
        <v>798</v>
      </c>
    </row>
    <row r="283" spans="1:7" ht="15.75">
      <c r="A283" s="52" t="s">
        <v>664</v>
      </c>
      <c r="B283" s="55" t="s">
        <v>147</v>
      </c>
      <c r="C283" s="55" t="s">
        <v>750</v>
      </c>
      <c r="D283" s="54" t="s">
        <v>784</v>
      </c>
      <c r="E283" s="56">
        <v>13</v>
      </c>
    </row>
    <row r="284" spans="1:7" ht="15.75">
      <c r="A284" s="16" t="s">
        <v>665</v>
      </c>
      <c r="B284" s="8"/>
      <c r="C284" s="8"/>
      <c r="D284" s="11"/>
      <c r="E284" s="11"/>
    </row>
    <row r="285" spans="1:7" ht="15.75">
      <c r="A285" s="16" t="s">
        <v>666</v>
      </c>
      <c r="B285" s="8" t="s">
        <v>709</v>
      </c>
      <c r="C285" s="8" t="s">
        <v>710</v>
      </c>
      <c r="D285" s="11"/>
      <c r="E285" s="11"/>
    </row>
    <row r="286" spans="1:7" ht="15.75">
      <c r="A286" s="16" t="s">
        <v>667</v>
      </c>
      <c r="B286" s="8" t="s">
        <v>711</v>
      </c>
      <c r="C286" s="8" t="s">
        <v>708</v>
      </c>
      <c r="D286" s="11"/>
      <c r="E286" s="11"/>
    </row>
    <row r="287" spans="1:7" ht="15.75">
      <c r="A287" s="16" t="s">
        <v>668</v>
      </c>
      <c r="B287" s="8"/>
      <c r="C287" s="8"/>
      <c r="D287" s="11"/>
      <c r="E287" s="11"/>
    </row>
    <row r="288" spans="1:7" ht="15.75">
      <c r="A288" s="16" t="s">
        <v>669</v>
      </c>
      <c r="B288" s="8"/>
      <c r="C288" s="8"/>
      <c r="D288" s="11"/>
      <c r="E288" s="11"/>
    </row>
    <row r="289" spans="1:13" ht="15.75">
      <c r="A289" s="16" t="s">
        <v>670</v>
      </c>
      <c r="B289" s="8"/>
      <c r="C289" s="8"/>
      <c r="D289" s="11"/>
      <c r="E289" s="11"/>
    </row>
    <row r="290" spans="1:13" ht="15.75">
      <c r="A290" s="16" t="s">
        <v>671</v>
      </c>
      <c r="B290" s="8"/>
      <c r="C290" s="8"/>
      <c r="D290" s="11"/>
      <c r="E290" s="11"/>
      <c r="J290" s="42" t="s">
        <v>501</v>
      </c>
      <c r="K290" s="42" t="s">
        <v>502</v>
      </c>
      <c r="L290" s="11" t="s">
        <v>346</v>
      </c>
      <c r="M290" s="11">
        <v>14</v>
      </c>
    </row>
    <row r="291" spans="1:13" ht="15.75">
      <c r="A291" s="16" t="s">
        <v>672</v>
      </c>
      <c r="B291" s="8"/>
      <c r="C291" s="8"/>
      <c r="D291" s="11"/>
      <c r="E291" s="11"/>
    </row>
    <row r="292" spans="1:13" ht="15.75">
      <c r="A292" s="16" t="s">
        <v>673</v>
      </c>
      <c r="B292" s="8"/>
      <c r="C292" s="8"/>
      <c r="D292" s="11"/>
      <c r="E292" s="11"/>
    </row>
    <row r="293" spans="1:13" ht="15.75">
      <c r="A293" s="52" t="s">
        <v>674</v>
      </c>
      <c r="B293" s="53" t="s">
        <v>795</v>
      </c>
      <c r="C293" s="53" t="s">
        <v>712</v>
      </c>
      <c r="D293" s="54" t="s">
        <v>346</v>
      </c>
      <c r="E293" s="54">
        <v>16</v>
      </c>
    </row>
    <row r="294" spans="1:13" ht="15.75">
      <c r="A294" s="52" t="s">
        <v>675</v>
      </c>
      <c r="B294" s="53" t="s">
        <v>767</v>
      </c>
      <c r="C294" s="53" t="s">
        <v>769</v>
      </c>
      <c r="D294" s="54" t="s">
        <v>345</v>
      </c>
      <c r="E294" s="54"/>
    </row>
    <row r="295" spans="1:13" ht="15.75">
      <c r="A295" s="52" t="s">
        <v>676</v>
      </c>
      <c r="B295" s="53" t="s">
        <v>768</v>
      </c>
      <c r="C295" s="53" t="s">
        <v>770</v>
      </c>
      <c r="D295" s="54" t="s">
        <v>345</v>
      </c>
      <c r="E295" s="54"/>
    </row>
    <row r="296" spans="1:13" ht="15.75">
      <c r="A296" s="52" t="s">
        <v>677</v>
      </c>
      <c r="B296" s="53" t="s">
        <v>761</v>
      </c>
      <c r="C296" s="53" t="s">
        <v>13</v>
      </c>
      <c r="D296" s="54" t="s">
        <v>784</v>
      </c>
      <c r="E296" s="54">
        <v>12</v>
      </c>
    </row>
    <row r="297" spans="1:13" ht="15.75">
      <c r="A297" s="52" t="s">
        <v>678</v>
      </c>
      <c r="B297" s="53" t="s">
        <v>764</v>
      </c>
      <c r="C297" s="53" t="s">
        <v>762</v>
      </c>
      <c r="D297" s="54" t="s">
        <v>763</v>
      </c>
      <c r="E297" s="54">
        <v>16</v>
      </c>
    </row>
    <row r="298" spans="1:13" ht="15.75">
      <c r="A298" s="52" t="s">
        <v>679</v>
      </c>
      <c r="B298" s="53" t="s">
        <v>748</v>
      </c>
      <c r="C298" s="53" t="s">
        <v>749</v>
      </c>
      <c r="D298" s="54" t="s">
        <v>345</v>
      </c>
      <c r="E298" s="54"/>
    </row>
    <row r="299" spans="1:13" ht="15.75">
      <c r="A299" s="52" t="s">
        <v>680</v>
      </c>
      <c r="B299" s="53" t="s">
        <v>753</v>
      </c>
      <c r="C299" s="53" t="s">
        <v>782</v>
      </c>
      <c r="D299" s="54" t="s">
        <v>381</v>
      </c>
      <c r="E299" s="54">
        <v>9</v>
      </c>
    </row>
    <row r="300" spans="1:13" ht="15.75">
      <c r="A300" s="52" t="s">
        <v>681</v>
      </c>
      <c r="B300" s="53" t="s">
        <v>754</v>
      </c>
      <c r="C300" s="53" t="s">
        <v>479</v>
      </c>
      <c r="D300" s="54" t="s">
        <v>784</v>
      </c>
      <c r="E300" s="54">
        <v>12</v>
      </c>
    </row>
    <row r="301" spans="1:13" ht="15.75">
      <c r="A301" s="16" t="s">
        <v>682</v>
      </c>
      <c r="B301" s="8" t="s">
        <v>548</v>
      </c>
      <c r="C301" s="8" t="s">
        <v>683</v>
      </c>
      <c r="D301" s="11" t="s">
        <v>345</v>
      </c>
      <c r="E301" s="11"/>
      <c r="F301" s="71" t="s">
        <v>798</v>
      </c>
    </row>
    <row r="302" spans="1:13" ht="15.75">
      <c r="A302" s="52" t="s">
        <v>713</v>
      </c>
      <c r="B302" s="68" t="s">
        <v>777</v>
      </c>
      <c r="C302" s="55" t="s">
        <v>778</v>
      </c>
      <c r="D302" s="54" t="s">
        <v>345</v>
      </c>
      <c r="E302" s="68"/>
      <c r="F302" s="72"/>
    </row>
    <row r="303" spans="1:13" ht="15.75">
      <c r="A303" s="52" t="s">
        <v>714</v>
      </c>
      <c r="B303" s="68" t="s">
        <v>739</v>
      </c>
      <c r="C303" s="55" t="s">
        <v>740</v>
      </c>
      <c r="D303" s="54" t="s">
        <v>346</v>
      </c>
      <c r="E303" s="68">
        <v>17</v>
      </c>
      <c r="F303" s="72"/>
    </row>
    <row r="304" spans="1:13" ht="15.75">
      <c r="A304" s="16" t="s">
        <v>715</v>
      </c>
      <c r="B304" s="66" t="s">
        <v>701</v>
      </c>
      <c r="C304" s="67" t="s">
        <v>738</v>
      </c>
      <c r="D304" s="1" t="s">
        <v>345</v>
      </c>
      <c r="E304" s="66"/>
      <c r="F304" s="72" t="s">
        <v>798</v>
      </c>
    </row>
    <row r="305" spans="1:6" ht="15.75">
      <c r="A305" s="52" t="s">
        <v>716</v>
      </c>
      <c r="B305" s="68" t="s">
        <v>20</v>
      </c>
      <c r="C305" s="55" t="s">
        <v>745</v>
      </c>
      <c r="D305" s="54" t="s">
        <v>345</v>
      </c>
      <c r="E305" s="68"/>
      <c r="F305" s="72"/>
    </row>
    <row r="306" spans="1:6" ht="15.75">
      <c r="A306" s="52" t="s">
        <v>717</v>
      </c>
      <c r="B306" s="68" t="s">
        <v>796</v>
      </c>
      <c r="C306" s="55" t="s">
        <v>746</v>
      </c>
      <c r="D306" s="54" t="s">
        <v>381</v>
      </c>
      <c r="E306" s="68">
        <v>10</v>
      </c>
      <c r="F306" s="73" t="s">
        <v>747</v>
      </c>
    </row>
    <row r="307" spans="1:6" ht="15.75">
      <c r="A307" s="52" t="s">
        <v>718</v>
      </c>
      <c r="B307" s="68" t="s">
        <v>760</v>
      </c>
      <c r="C307" s="55" t="s">
        <v>644</v>
      </c>
      <c r="D307" s="54" t="s">
        <v>381</v>
      </c>
      <c r="E307" s="68">
        <v>7</v>
      </c>
      <c r="F307" s="72"/>
    </row>
    <row r="308" spans="1:6" ht="15.75">
      <c r="A308" s="16" t="s">
        <v>719</v>
      </c>
      <c r="B308" s="66" t="s">
        <v>614</v>
      </c>
      <c r="C308" s="67" t="s">
        <v>800</v>
      </c>
      <c r="D308" s="1" t="s">
        <v>346</v>
      </c>
      <c r="E308" s="66"/>
      <c r="F308" s="72"/>
    </row>
    <row r="309" spans="1:6" ht="15.75">
      <c r="A309" s="52" t="s">
        <v>720</v>
      </c>
      <c r="B309" s="68" t="s">
        <v>147</v>
      </c>
      <c r="C309" s="55" t="s">
        <v>751</v>
      </c>
      <c r="D309" s="54" t="s">
        <v>784</v>
      </c>
      <c r="E309" s="68">
        <v>13</v>
      </c>
      <c r="F309" s="72"/>
    </row>
    <row r="310" spans="1:6" ht="15.75">
      <c r="A310" s="52" t="s">
        <v>721</v>
      </c>
      <c r="B310" s="68" t="s">
        <v>774</v>
      </c>
      <c r="C310" s="55" t="s">
        <v>775</v>
      </c>
      <c r="D310" s="54" t="s">
        <v>345</v>
      </c>
      <c r="E310" s="68"/>
      <c r="F310" s="72"/>
    </row>
    <row r="311" spans="1:6" ht="15.75">
      <c r="A311" s="52" t="s">
        <v>722</v>
      </c>
      <c r="B311" s="68" t="s">
        <v>149</v>
      </c>
      <c r="C311" s="55" t="s">
        <v>780</v>
      </c>
      <c r="D311" s="54"/>
      <c r="E311" s="68"/>
      <c r="F311" s="72"/>
    </row>
    <row r="312" spans="1:6" ht="15.75">
      <c r="A312" s="52" t="s">
        <v>723</v>
      </c>
      <c r="B312" s="68" t="s">
        <v>754</v>
      </c>
      <c r="C312" s="55" t="s">
        <v>755</v>
      </c>
      <c r="D312" s="54" t="s">
        <v>784</v>
      </c>
      <c r="E312" s="68"/>
      <c r="F312" s="72"/>
    </row>
    <row r="313" spans="1:6" ht="15.75">
      <c r="A313" s="16" t="s">
        <v>724</v>
      </c>
      <c r="B313" s="49"/>
      <c r="C313" s="50"/>
      <c r="D313" s="51"/>
      <c r="E313" s="49"/>
    </row>
    <row r="314" spans="1:6" ht="15.75">
      <c r="A314" s="16" t="s">
        <v>725</v>
      </c>
      <c r="B314" s="66" t="s">
        <v>440</v>
      </c>
      <c r="C314" s="50" t="s">
        <v>770</v>
      </c>
      <c r="D314" s="51"/>
      <c r="E314" s="49"/>
    </row>
    <row r="315" spans="1:6" ht="15.75">
      <c r="A315" s="16" t="s">
        <v>726</v>
      </c>
      <c r="B315" s="75" t="s">
        <v>318</v>
      </c>
      <c r="C315" s="50" t="s">
        <v>801</v>
      </c>
      <c r="D315" s="51"/>
      <c r="E315" s="49"/>
    </row>
    <row r="316" spans="1:6" ht="15.75">
      <c r="A316" s="74" t="s">
        <v>727</v>
      </c>
    </row>
    <row r="317" spans="1:6" ht="15.75">
      <c r="A317" s="16" t="s">
        <v>728</v>
      </c>
    </row>
    <row r="318" spans="1:6" ht="15.75">
      <c r="A318" s="16" t="s">
        <v>729</v>
      </c>
    </row>
    <row r="319" spans="1:6" ht="15.75">
      <c r="A319" s="16" t="s">
        <v>730</v>
      </c>
    </row>
    <row r="320" spans="1:6" ht="15.75">
      <c r="A320" s="16" t="s">
        <v>731</v>
      </c>
    </row>
    <row r="321" spans="1:1" ht="15.75">
      <c r="A321" s="16" t="s">
        <v>732</v>
      </c>
    </row>
    <row r="322" spans="1:1" ht="15.75">
      <c r="A322" s="16" t="s">
        <v>733</v>
      </c>
    </row>
    <row r="323" spans="1:1" ht="15.75">
      <c r="A323" s="16" t="s">
        <v>734</v>
      </c>
    </row>
    <row r="324" spans="1:1" ht="15.75">
      <c r="A324" s="16" t="s">
        <v>735</v>
      </c>
    </row>
    <row r="325" spans="1:1" ht="15.75">
      <c r="A325" s="16" t="s">
        <v>736</v>
      </c>
    </row>
    <row r="326" spans="1:1" ht="15.75">
      <c r="A326" s="16" t="s">
        <v>737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C14" sqref="C14"/>
    </sheetView>
  </sheetViews>
  <sheetFormatPr defaultRowHeight="12.75"/>
  <cols>
    <col min="6" max="6" width="11.28515625" customWidth="1"/>
  </cols>
  <sheetData>
    <row r="1" spans="1:7">
      <c r="A1" t="s">
        <v>823</v>
      </c>
    </row>
    <row r="2" spans="1:7">
      <c r="B2" t="s">
        <v>822</v>
      </c>
    </row>
    <row r="3" spans="1:7">
      <c r="B3" s="473" t="s">
        <v>852</v>
      </c>
      <c r="C3" t="s">
        <v>857</v>
      </c>
    </row>
    <row r="4" spans="1:7">
      <c r="B4" s="473" t="s">
        <v>853</v>
      </c>
    </row>
    <row r="5" spans="1:7">
      <c r="B5" s="473" t="s">
        <v>854</v>
      </c>
    </row>
    <row r="6" spans="1:7">
      <c r="B6" s="473" t="s">
        <v>855</v>
      </c>
    </row>
    <row r="7" spans="1:7">
      <c r="B7" s="474" t="s">
        <v>856</v>
      </c>
      <c r="C7" t="s">
        <v>857</v>
      </c>
    </row>
    <row r="8" spans="1:7">
      <c r="B8" s="475" t="s">
        <v>858</v>
      </c>
      <c r="C8" s="475" t="s">
        <v>859</v>
      </c>
      <c r="D8" s="475" t="s">
        <v>860</v>
      </c>
      <c r="E8" s="475"/>
      <c r="F8" s="475"/>
    </row>
    <row r="9" spans="1:7">
      <c r="B9" s="474" t="s">
        <v>861</v>
      </c>
    </row>
    <row r="10" spans="1:7">
      <c r="B10" s="474" t="s">
        <v>862</v>
      </c>
      <c r="C10" t="s">
        <v>859</v>
      </c>
      <c r="D10" t="s">
        <v>863</v>
      </c>
    </row>
    <row r="11" spans="1:7">
      <c r="B11" s="474" t="s">
        <v>867</v>
      </c>
      <c r="C11" t="s">
        <v>864</v>
      </c>
      <c r="D11" t="s">
        <v>866</v>
      </c>
    </row>
    <row r="12" spans="1:7">
      <c r="B12" s="474" t="s">
        <v>868</v>
      </c>
      <c r="C12" t="s">
        <v>857</v>
      </c>
      <c r="D12" t="s">
        <v>869</v>
      </c>
      <c r="G12" t="s">
        <v>870</v>
      </c>
    </row>
    <row r="13" spans="1:7">
      <c r="B13" s="474" t="s">
        <v>871</v>
      </c>
      <c r="C13" t="s">
        <v>859</v>
      </c>
      <c r="D13" t="s">
        <v>872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3"/>
  <sheetViews>
    <sheetView topLeftCell="A19" workbookViewId="0">
      <selection activeCell="B33" sqref="B33"/>
    </sheetView>
  </sheetViews>
  <sheetFormatPr defaultRowHeight="12.75"/>
  <cols>
    <col min="2" max="2" width="23.5703125" customWidth="1"/>
    <col min="3" max="3" width="18.140625" customWidth="1"/>
  </cols>
  <sheetData>
    <row r="1" spans="1:3">
      <c r="B1" t="s">
        <v>821</v>
      </c>
      <c r="C1" t="s">
        <v>41</v>
      </c>
    </row>
    <row r="2" spans="1:3">
      <c r="A2">
        <v>1</v>
      </c>
      <c r="B2" t="s">
        <v>824</v>
      </c>
    </row>
    <row r="3" spans="1:3">
      <c r="A3">
        <v>2</v>
      </c>
      <c r="B3" t="s">
        <v>825</v>
      </c>
    </row>
    <row r="4" spans="1:3">
      <c r="A4">
        <v>3</v>
      </c>
      <c r="B4" t="s">
        <v>826</v>
      </c>
    </row>
    <row r="5" spans="1:3">
      <c r="A5">
        <v>4</v>
      </c>
      <c r="B5" t="s">
        <v>827</v>
      </c>
    </row>
    <row r="6" spans="1:3">
      <c r="A6">
        <v>5</v>
      </c>
      <c r="B6" t="s">
        <v>828</v>
      </c>
    </row>
    <row r="7" spans="1:3">
      <c r="A7">
        <v>6</v>
      </c>
      <c r="B7" t="s">
        <v>829</v>
      </c>
    </row>
    <row r="8" spans="1:3">
      <c r="A8">
        <v>7</v>
      </c>
      <c r="B8" t="s">
        <v>814</v>
      </c>
    </row>
    <row r="9" spans="1:3">
      <c r="A9">
        <v>8</v>
      </c>
      <c r="B9" t="s">
        <v>812</v>
      </c>
    </row>
    <row r="10" spans="1:3">
      <c r="A10">
        <v>9</v>
      </c>
      <c r="B10" t="s">
        <v>808</v>
      </c>
    </row>
    <row r="11" spans="1:3">
      <c r="A11">
        <v>10</v>
      </c>
      <c r="B11" t="s">
        <v>428</v>
      </c>
    </row>
    <row r="12" spans="1:3">
      <c r="A12">
        <v>11</v>
      </c>
      <c r="B12" t="s">
        <v>830</v>
      </c>
    </row>
    <row r="13" spans="1:3">
      <c r="A13">
        <v>12</v>
      </c>
      <c r="B13" t="s">
        <v>831</v>
      </c>
    </row>
    <row r="14" spans="1:3">
      <c r="A14">
        <v>13</v>
      </c>
      <c r="B14" t="s">
        <v>832</v>
      </c>
    </row>
    <row r="15" spans="1:3">
      <c r="A15">
        <v>14</v>
      </c>
      <c r="B15" t="s">
        <v>833</v>
      </c>
    </row>
    <row r="16" spans="1:3">
      <c r="A16">
        <v>15</v>
      </c>
      <c r="B16" t="s">
        <v>834</v>
      </c>
    </row>
    <row r="17" spans="1:2">
      <c r="A17">
        <v>16</v>
      </c>
      <c r="B17" t="s">
        <v>835</v>
      </c>
    </row>
    <row r="18" spans="1:2">
      <c r="A18">
        <v>17</v>
      </c>
      <c r="B18" t="s">
        <v>836</v>
      </c>
    </row>
    <row r="19" spans="1:2">
      <c r="A19">
        <v>18</v>
      </c>
      <c r="B19" t="s">
        <v>373</v>
      </c>
    </row>
    <row r="20" spans="1:2">
      <c r="A20">
        <v>19</v>
      </c>
      <c r="B20" t="s">
        <v>153</v>
      </c>
    </row>
    <row r="21" spans="1:2">
      <c r="A21">
        <v>20</v>
      </c>
      <c r="B21" t="s">
        <v>837</v>
      </c>
    </row>
    <row r="22" spans="1:2">
      <c r="A22">
        <v>21</v>
      </c>
      <c r="B22" t="s">
        <v>838</v>
      </c>
    </row>
    <row r="23" spans="1:2">
      <c r="A23">
        <v>22</v>
      </c>
      <c r="B23" t="s">
        <v>839</v>
      </c>
    </row>
    <row r="24" spans="1:2">
      <c r="A24">
        <v>23</v>
      </c>
      <c r="B24" t="s">
        <v>840</v>
      </c>
    </row>
    <row r="25" spans="1:2">
      <c r="A25">
        <v>24</v>
      </c>
      <c r="B25" t="s">
        <v>841</v>
      </c>
    </row>
    <row r="26" spans="1:2">
      <c r="A26">
        <v>25</v>
      </c>
      <c r="B26" t="s">
        <v>842</v>
      </c>
    </row>
    <row r="27" spans="1:2">
      <c r="A27">
        <v>26</v>
      </c>
      <c r="B27" t="s">
        <v>843</v>
      </c>
    </row>
    <row r="28" spans="1:2">
      <c r="A28">
        <v>27</v>
      </c>
      <c r="B28" t="s">
        <v>844</v>
      </c>
    </row>
    <row r="29" spans="1:2">
      <c r="A29">
        <v>28</v>
      </c>
      <c r="B29" t="s">
        <v>845</v>
      </c>
    </row>
    <row r="30" spans="1:2">
      <c r="A30">
        <v>29</v>
      </c>
      <c r="B30" t="s">
        <v>846</v>
      </c>
    </row>
    <row r="31" spans="1:2">
      <c r="A31">
        <v>30</v>
      </c>
      <c r="B31" t="s">
        <v>847</v>
      </c>
    </row>
    <row r="32" spans="1:2">
      <c r="A32">
        <v>31</v>
      </c>
      <c r="B32" t="s">
        <v>848</v>
      </c>
    </row>
    <row r="33" spans="1:1">
      <c r="A33">
        <v>32</v>
      </c>
    </row>
    <row r="34" spans="1:1">
      <c r="A34">
        <v>33</v>
      </c>
    </row>
    <row r="35" spans="1:1">
      <c r="A35">
        <v>34</v>
      </c>
    </row>
    <row r="36" spans="1:1">
      <c r="A36">
        <v>35</v>
      </c>
    </row>
    <row r="37" spans="1:1">
      <c r="A37">
        <v>36</v>
      </c>
    </row>
    <row r="38" spans="1:1">
      <c r="A38">
        <v>37</v>
      </c>
    </row>
    <row r="39" spans="1:1">
      <c r="A39">
        <v>38</v>
      </c>
    </row>
    <row r="40" spans="1:1">
      <c r="A40">
        <v>39</v>
      </c>
    </row>
    <row r="41" spans="1:1">
      <c r="A41">
        <v>40</v>
      </c>
    </row>
    <row r="42" spans="1:1">
      <c r="A42">
        <v>41</v>
      </c>
    </row>
    <row r="43" spans="1:1">
      <c r="A43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indexed="53"/>
    <pageSetUpPr fitToPage="1"/>
  </sheetPr>
  <dimension ref="A1:Q30"/>
  <sheetViews>
    <sheetView zoomScale="85" zoomScaleNormal="85" workbookViewId="0">
      <selection activeCell="A2" sqref="A2:O2"/>
    </sheetView>
  </sheetViews>
  <sheetFormatPr defaultColWidth="9.140625" defaultRowHeight="12.75"/>
  <cols>
    <col min="1" max="1" width="4.7109375" customWidth="1"/>
    <col min="2" max="2" width="7.7109375" customWidth="1"/>
    <col min="3" max="3" width="20.7109375" customWidth="1"/>
    <col min="4" max="4" width="24.42578125" bestFit="1" customWidth="1"/>
    <col min="5" max="5" width="8.85546875" bestFit="1" customWidth="1"/>
    <col min="6" max="6" width="7.85546875" bestFit="1" customWidth="1"/>
    <col min="7" max="7" width="9.140625" customWidth="1"/>
    <col min="8" max="8" width="4.7109375" customWidth="1"/>
    <col min="9" max="9" width="7.7109375" bestFit="1" customWidth="1"/>
    <col min="10" max="10" width="20.7109375" customWidth="1"/>
    <col min="11" max="11" width="20.85546875" customWidth="1"/>
    <col min="12" max="12" width="8.5703125" customWidth="1"/>
    <col min="13" max="13" width="7.85546875" bestFit="1" customWidth="1"/>
    <col min="14" max="14" width="9.5703125" bestFit="1" customWidth="1"/>
    <col min="15" max="15" width="4.7109375" customWidth="1"/>
  </cols>
  <sheetData>
    <row r="1" spans="1:15" ht="63.75" customHeight="1">
      <c r="A1" s="937" t="s">
        <v>470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9"/>
    </row>
    <row r="2" spans="1:15" ht="24.75" customHeight="1" thickBot="1">
      <c r="A2" s="940" t="s">
        <v>873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2"/>
    </row>
    <row r="3" spans="1:15" ht="30" customHeight="1" thickBot="1">
      <c r="A3" s="23"/>
      <c r="B3" s="954" t="s">
        <v>941</v>
      </c>
      <c r="C3" s="955"/>
      <c r="D3" s="955"/>
      <c r="E3" s="955"/>
      <c r="F3" s="955"/>
      <c r="G3" s="956"/>
      <c r="H3" s="13"/>
      <c r="I3" s="954" t="s">
        <v>942</v>
      </c>
      <c r="J3" s="955"/>
      <c r="K3" s="955"/>
      <c r="L3" s="955"/>
      <c r="M3" s="955"/>
      <c r="N3" s="956"/>
      <c r="O3" s="14"/>
    </row>
    <row r="4" spans="1:15" ht="18" customHeight="1">
      <c r="A4" s="23"/>
      <c r="B4" s="24" t="s">
        <v>45</v>
      </c>
      <c r="C4" s="4" t="s">
        <v>41</v>
      </c>
      <c r="D4" s="4" t="s">
        <v>46</v>
      </c>
      <c r="E4" s="3" t="s">
        <v>42</v>
      </c>
      <c r="F4" s="3" t="s">
        <v>43</v>
      </c>
      <c r="G4" s="3" t="s">
        <v>44</v>
      </c>
      <c r="H4" s="25"/>
      <c r="I4" s="24" t="s">
        <v>45</v>
      </c>
      <c r="J4" s="4" t="s">
        <v>41</v>
      </c>
      <c r="K4" s="4" t="s">
        <v>46</v>
      </c>
      <c r="L4" s="3" t="s">
        <v>42</v>
      </c>
      <c r="M4" s="3" t="s">
        <v>43</v>
      </c>
      <c r="N4" s="3" t="s">
        <v>44</v>
      </c>
      <c r="O4" s="25"/>
    </row>
    <row r="5" spans="1:15" ht="12.75" customHeight="1">
      <c r="A5" s="23"/>
      <c r="B5" s="456">
        <v>255</v>
      </c>
      <c r="C5" s="49" t="s">
        <v>628</v>
      </c>
      <c r="D5" s="49" t="s">
        <v>845</v>
      </c>
      <c r="E5" s="436">
        <v>23.466999999999999</v>
      </c>
      <c r="F5" s="99"/>
      <c r="G5" s="100">
        <f>SUM(E5+F5)</f>
        <v>23.466999999999999</v>
      </c>
      <c r="H5" s="14" t="s">
        <v>944</v>
      </c>
      <c r="I5" s="155">
        <v>373</v>
      </c>
      <c r="J5" s="156" t="s">
        <v>879</v>
      </c>
      <c r="K5" s="156" t="s">
        <v>880</v>
      </c>
      <c r="L5" s="529">
        <v>35.253</v>
      </c>
      <c r="M5" s="99"/>
      <c r="N5" s="100">
        <f>SUM(L5+M5)</f>
        <v>35.253</v>
      </c>
      <c r="O5" s="14" t="s">
        <v>944</v>
      </c>
    </row>
    <row r="6" spans="1:15" ht="12.75" customHeight="1">
      <c r="A6" s="23"/>
      <c r="B6" s="155">
        <v>373</v>
      </c>
      <c r="C6" s="156" t="s">
        <v>879</v>
      </c>
      <c r="D6" s="156" t="s">
        <v>880</v>
      </c>
      <c r="E6" s="436">
        <v>26.712</v>
      </c>
      <c r="F6" s="99">
        <v>5</v>
      </c>
      <c r="G6" s="100">
        <f>SUM(E6+F6)</f>
        <v>31.712</v>
      </c>
      <c r="H6" s="14" t="s">
        <v>944</v>
      </c>
      <c r="I6" s="456">
        <v>255</v>
      </c>
      <c r="J6" s="49" t="s">
        <v>628</v>
      </c>
      <c r="K6" s="49" t="s">
        <v>845</v>
      </c>
      <c r="L6" s="195">
        <v>35.427999999999997</v>
      </c>
      <c r="M6" s="99"/>
      <c r="N6" s="100">
        <f>SUM(L6+M6)</f>
        <v>35.427999999999997</v>
      </c>
      <c r="O6" s="14" t="s">
        <v>944</v>
      </c>
    </row>
    <row r="7" spans="1:15" ht="12.75" customHeight="1">
      <c r="A7" s="23"/>
      <c r="B7" s="456">
        <v>254</v>
      </c>
      <c r="C7" s="49" t="s">
        <v>876</v>
      </c>
      <c r="D7" s="49" t="s">
        <v>846</v>
      </c>
      <c r="E7" s="436">
        <v>33.454000000000001</v>
      </c>
      <c r="F7" s="99"/>
      <c r="G7" s="100">
        <f>SUM(E7+F7)</f>
        <v>33.454000000000001</v>
      </c>
      <c r="H7" s="14" t="s">
        <v>944</v>
      </c>
      <c r="I7" s="456">
        <v>254</v>
      </c>
      <c r="J7" s="49" t="s">
        <v>876</v>
      </c>
      <c r="K7" s="49" t="s">
        <v>946</v>
      </c>
      <c r="L7" s="99">
        <v>57.293999999999997</v>
      </c>
      <c r="M7" s="99"/>
      <c r="N7" s="100">
        <f>SUM(L7+M7)</f>
        <v>57.293999999999997</v>
      </c>
      <c r="O7" s="14" t="s">
        <v>944</v>
      </c>
    </row>
    <row r="8" spans="1:15" ht="12.75" customHeight="1">
      <c r="A8" s="23"/>
      <c r="B8" s="456">
        <v>388</v>
      </c>
      <c r="C8" s="49" t="s">
        <v>874</v>
      </c>
      <c r="D8" s="49" t="s">
        <v>875</v>
      </c>
      <c r="E8" s="436">
        <v>38.618000000000002</v>
      </c>
      <c r="F8" s="99"/>
      <c r="G8" s="100">
        <f>SUM(E8+F8)</f>
        <v>38.618000000000002</v>
      </c>
      <c r="H8" s="14" t="s">
        <v>943</v>
      </c>
      <c r="I8" s="456">
        <v>388</v>
      </c>
      <c r="J8" s="49" t="s">
        <v>874</v>
      </c>
      <c r="K8" s="49" t="s">
        <v>875</v>
      </c>
      <c r="L8" s="195">
        <v>52.753</v>
      </c>
      <c r="M8" s="195"/>
      <c r="N8" s="100">
        <f>SUM(L8+M8)</f>
        <v>52.753</v>
      </c>
      <c r="O8" s="14" t="s">
        <v>943</v>
      </c>
    </row>
    <row r="9" spans="1:15" ht="12.75" customHeight="1">
      <c r="A9" s="23"/>
      <c r="B9" s="456">
        <v>255</v>
      </c>
      <c r="C9" s="449" t="s">
        <v>877</v>
      </c>
      <c r="D9" s="49" t="s">
        <v>845</v>
      </c>
      <c r="E9" s="437">
        <v>86.406999999999996</v>
      </c>
      <c r="F9" s="155"/>
      <c r="G9" s="100">
        <f>SUM(E9+F9)</f>
        <v>86.406999999999996</v>
      </c>
      <c r="H9" s="14" t="s">
        <v>943</v>
      </c>
      <c r="I9" s="456"/>
      <c r="J9" s="449" t="s">
        <v>877</v>
      </c>
      <c r="K9" s="49" t="s">
        <v>845</v>
      </c>
      <c r="L9" s="155">
        <v>103.996</v>
      </c>
      <c r="M9" s="155"/>
      <c r="N9" s="100">
        <f>SUM(L9+M9)</f>
        <v>103.996</v>
      </c>
      <c r="O9" s="14" t="s">
        <v>943</v>
      </c>
    </row>
    <row r="10" spans="1:15" ht="12.75" customHeight="1">
      <c r="A10" s="23"/>
      <c r="B10" s="483">
        <v>400</v>
      </c>
      <c r="C10" s="49" t="s">
        <v>878</v>
      </c>
      <c r="D10" s="49" t="s">
        <v>843</v>
      </c>
      <c r="E10" s="436" t="s">
        <v>945</v>
      </c>
      <c r="F10" s="99"/>
      <c r="G10" s="100" t="s">
        <v>945</v>
      </c>
      <c r="H10" s="141"/>
      <c r="I10" s="483">
        <v>400</v>
      </c>
      <c r="J10" s="49" t="s">
        <v>878</v>
      </c>
      <c r="K10" s="49" t="s">
        <v>843</v>
      </c>
      <c r="L10" s="156" t="s">
        <v>945</v>
      </c>
      <c r="M10" s="156"/>
      <c r="N10" s="100" t="s">
        <v>945</v>
      </c>
      <c r="O10" s="29"/>
    </row>
    <row r="11" spans="1:15" ht="12.75" customHeight="1">
      <c r="A11" s="23"/>
      <c r="B11" s="49"/>
      <c r="C11" s="49"/>
      <c r="D11" s="49"/>
      <c r="E11" s="436"/>
      <c r="F11" s="99"/>
      <c r="G11" s="198"/>
      <c r="H11" s="141"/>
      <c r="I11" s="156"/>
      <c r="J11" s="156"/>
      <c r="K11" s="156"/>
      <c r="L11" s="49"/>
      <c r="M11" s="49"/>
      <c r="N11" s="100"/>
      <c r="O11" s="29"/>
    </row>
    <row r="12" spans="1:15" ht="12.75" customHeight="1">
      <c r="A12" s="23"/>
      <c r="B12" s="156"/>
      <c r="C12" s="156"/>
      <c r="D12" s="156"/>
      <c r="E12" s="436"/>
      <c r="F12" s="99"/>
      <c r="G12" s="198"/>
      <c r="H12" s="141"/>
      <c r="I12" s="156"/>
      <c r="J12" s="156"/>
      <c r="L12" s="49"/>
      <c r="M12" s="49"/>
      <c r="N12" s="100"/>
      <c r="O12" s="29"/>
    </row>
    <row r="13" spans="1:15" ht="12.75" customHeight="1">
      <c r="A13" s="23"/>
      <c r="B13" s="49"/>
      <c r="C13" s="49"/>
      <c r="D13" s="49"/>
      <c r="E13" s="438"/>
      <c r="F13" s="11"/>
      <c r="G13" s="198"/>
      <c r="H13" s="141"/>
      <c r="I13" s="49"/>
      <c r="J13" s="137"/>
      <c r="K13" s="49"/>
      <c r="L13" s="49"/>
      <c r="M13" s="49"/>
      <c r="N13" s="100"/>
      <c r="O13" s="29"/>
    </row>
    <row r="14" spans="1:15" ht="12.75" customHeight="1">
      <c r="A14" s="23"/>
      <c r="B14" s="49"/>
      <c r="C14" s="49"/>
      <c r="D14" s="49"/>
      <c r="E14" s="438"/>
      <c r="F14" s="11"/>
      <c r="G14" s="416"/>
      <c r="H14" s="38"/>
      <c r="I14" s="49"/>
      <c r="J14" s="49"/>
      <c r="K14" s="49"/>
      <c r="L14" s="49"/>
      <c r="M14" s="49"/>
      <c r="N14" s="100"/>
      <c r="O14" s="29"/>
    </row>
    <row r="15" spans="1:15" ht="12.75" customHeight="1" thickBot="1">
      <c r="A15" s="23"/>
      <c r="B15" s="230"/>
      <c r="C15" s="12"/>
      <c r="D15" s="12"/>
      <c r="E15" s="439"/>
      <c r="F15" s="27"/>
      <c r="G15" s="416"/>
      <c r="H15" s="29"/>
      <c r="I15" s="199"/>
      <c r="J15" s="8"/>
      <c r="K15" s="8"/>
      <c r="L15" s="28"/>
      <c r="M15" s="200"/>
      <c r="N15" s="100"/>
      <c r="O15" s="14"/>
    </row>
    <row r="16" spans="1:15" ht="21" customHeight="1" thickBot="1">
      <c r="A16" s="23"/>
      <c r="B16" s="5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29"/>
    </row>
    <row r="17" spans="1:17" ht="31.5" customHeight="1" thickBot="1">
      <c r="A17" s="959"/>
      <c r="B17" s="957" t="s">
        <v>706</v>
      </c>
      <c r="C17" s="958"/>
      <c r="D17" s="958"/>
      <c r="E17" s="958"/>
      <c r="F17" s="958"/>
      <c r="G17" s="958"/>
      <c r="H17" s="960"/>
      <c r="I17" s="957" t="s">
        <v>707</v>
      </c>
      <c r="J17" s="958"/>
      <c r="K17" s="958"/>
      <c r="L17" s="958"/>
      <c r="M17" s="958"/>
      <c r="N17" s="958"/>
      <c r="O17" s="14"/>
    </row>
    <row r="18" spans="1:17" ht="19.5" customHeight="1">
      <c r="A18" s="959"/>
      <c r="B18" s="503" t="s">
        <v>45</v>
      </c>
      <c r="C18" s="504" t="s">
        <v>41</v>
      </c>
      <c r="D18" s="504" t="s">
        <v>46</v>
      </c>
      <c r="E18" s="762" t="s">
        <v>42</v>
      </c>
      <c r="F18" s="762" t="s">
        <v>43</v>
      </c>
      <c r="G18" s="762" t="s">
        <v>44</v>
      </c>
      <c r="H18" s="961"/>
      <c r="I18" s="503" t="s">
        <v>45</v>
      </c>
      <c r="J18" s="504" t="s">
        <v>41</v>
      </c>
      <c r="K18" s="504" t="s">
        <v>46</v>
      </c>
      <c r="L18" s="762" t="s">
        <v>42</v>
      </c>
      <c r="M18" s="762" t="s">
        <v>43</v>
      </c>
      <c r="N18" s="762" t="s">
        <v>44</v>
      </c>
      <c r="O18" s="14"/>
    </row>
    <row r="19" spans="1:17" ht="12.75" customHeight="1">
      <c r="A19" s="959">
        <v>1</v>
      </c>
      <c r="B19" s="720">
        <v>254</v>
      </c>
      <c r="C19" s="763" t="s">
        <v>876</v>
      </c>
      <c r="D19" s="763" t="s">
        <v>846</v>
      </c>
      <c r="E19" s="413">
        <v>52.695</v>
      </c>
      <c r="F19" s="413"/>
      <c r="G19" s="109">
        <f>SUM(E19,F19)</f>
        <v>52.695</v>
      </c>
      <c r="H19" s="761" t="s">
        <v>944</v>
      </c>
      <c r="I19" s="719" t="s">
        <v>910</v>
      </c>
      <c r="J19" s="765" t="s">
        <v>879</v>
      </c>
      <c r="K19" s="768" t="s">
        <v>880</v>
      </c>
      <c r="L19" s="173">
        <v>23.85</v>
      </c>
      <c r="M19" s="232"/>
      <c r="N19" s="109">
        <f>SUM(L19+M19)</f>
        <v>23.85</v>
      </c>
      <c r="O19" s="761" t="s">
        <v>944</v>
      </c>
      <c r="P19" s="292"/>
      <c r="Q19" s="293"/>
    </row>
    <row r="20" spans="1:17" ht="12.75" customHeight="1">
      <c r="A20" s="959">
        <v>2</v>
      </c>
      <c r="B20" s="720">
        <v>255</v>
      </c>
      <c r="C20" s="763" t="s">
        <v>628</v>
      </c>
      <c r="D20" s="763" t="s">
        <v>845</v>
      </c>
      <c r="E20" s="413">
        <v>37.174999999999997</v>
      </c>
      <c r="F20" s="248"/>
      <c r="G20" s="109">
        <f t="shared" ref="G20:G29" si="0">SUM(E20,F20)</f>
        <v>37.174999999999997</v>
      </c>
      <c r="H20" s="761" t="s">
        <v>944</v>
      </c>
      <c r="I20" s="720">
        <v>255</v>
      </c>
      <c r="J20" s="763" t="s">
        <v>628</v>
      </c>
      <c r="K20" s="767" t="s">
        <v>845</v>
      </c>
      <c r="L20" s="173">
        <v>35.65</v>
      </c>
      <c r="M20" s="232"/>
      <c r="N20" s="109">
        <f>SUM(L20+M20)</f>
        <v>35.65</v>
      </c>
      <c r="O20" s="761" t="s">
        <v>944</v>
      </c>
      <c r="P20" s="292"/>
      <c r="Q20" s="293"/>
    </row>
    <row r="21" spans="1:17" ht="12.75" customHeight="1">
      <c r="A21" s="959">
        <v>3</v>
      </c>
      <c r="B21" s="720">
        <v>388</v>
      </c>
      <c r="C21" s="763" t="s">
        <v>874</v>
      </c>
      <c r="D21" s="763" t="s">
        <v>875</v>
      </c>
      <c r="E21" s="287">
        <v>50.337000000000003</v>
      </c>
      <c r="F21" s="413"/>
      <c r="G21" s="109">
        <f t="shared" si="0"/>
        <v>50.337000000000003</v>
      </c>
      <c r="H21" s="761" t="s">
        <v>943</v>
      </c>
      <c r="I21" s="720">
        <v>388</v>
      </c>
      <c r="J21" s="771" t="s">
        <v>874</v>
      </c>
      <c r="K21" s="767" t="s">
        <v>875</v>
      </c>
      <c r="L21" s="173">
        <v>43.750999999999998</v>
      </c>
      <c r="M21" s="770"/>
      <c r="N21" s="109">
        <f>SUM(L21+M21)</f>
        <v>43.750999999999998</v>
      </c>
      <c r="O21" s="761" t="s">
        <v>944</v>
      </c>
      <c r="P21" s="292"/>
      <c r="Q21" s="293"/>
    </row>
    <row r="22" spans="1:17" ht="12.75" customHeight="1">
      <c r="A22" s="959">
        <v>4</v>
      </c>
      <c r="B22" s="719" t="s">
        <v>910</v>
      </c>
      <c r="C22" s="764" t="s">
        <v>879</v>
      </c>
      <c r="D22" s="765" t="s">
        <v>880</v>
      </c>
      <c r="E22" s="287">
        <v>33.11</v>
      </c>
      <c r="F22" s="413"/>
      <c r="G22" s="109">
        <f t="shared" si="0"/>
        <v>33.11</v>
      </c>
      <c r="H22" s="761" t="s">
        <v>944</v>
      </c>
      <c r="I22" s="720">
        <v>255</v>
      </c>
      <c r="J22" s="766" t="s">
        <v>877</v>
      </c>
      <c r="K22" s="769" t="s">
        <v>845</v>
      </c>
      <c r="L22" s="173">
        <v>52.040999999999997</v>
      </c>
      <c r="M22" s="232"/>
      <c r="N22" s="109">
        <f>SUM(L22+M22)</f>
        <v>52.040999999999997</v>
      </c>
      <c r="O22" s="761" t="s">
        <v>943</v>
      </c>
    </row>
    <row r="23" spans="1:17" ht="12.75" customHeight="1">
      <c r="A23" s="959">
        <v>5</v>
      </c>
      <c r="B23" s="720">
        <v>255</v>
      </c>
      <c r="C23" s="766" t="s">
        <v>877</v>
      </c>
      <c r="D23" s="766" t="s">
        <v>845</v>
      </c>
      <c r="E23" s="413">
        <v>89.793999999999997</v>
      </c>
      <c r="F23" s="248"/>
      <c r="G23" s="109">
        <f t="shared" si="0"/>
        <v>89.793999999999997</v>
      </c>
      <c r="H23" s="761" t="s">
        <v>943</v>
      </c>
      <c r="I23" s="775">
        <v>400</v>
      </c>
      <c r="J23" s="647" t="s">
        <v>878</v>
      </c>
      <c r="K23" s="769" t="s">
        <v>845</v>
      </c>
      <c r="L23" s="776">
        <v>84.85</v>
      </c>
      <c r="M23" s="777"/>
      <c r="N23" s="778">
        <f>SUM(L23+M23)</f>
        <v>84.85</v>
      </c>
      <c r="O23" s="761" t="s">
        <v>943</v>
      </c>
    </row>
    <row r="24" spans="1:17" ht="12.75" customHeight="1">
      <c r="A24" s="959">
        <v>6</v>
      </c>
      <c r="B24" s="483">
        <v>400</v>
      </c>
      <c r="C24" s="323" t="s">
        <v>878</v>
      </c>
      <c r="D24" s="766" t="s">
        <v>845</v>
      </c>
      <c r="E24" s="716">
        <v>105.07599999999999</v>
      </c>
      <c r="F24" s="235"/>
      <c r="G24" s="109">
        <f t="shared" si="0"/>
        <v>105.07599999999999</v>
      </c>
      <c r="H24" s="772" t="s">
        <v>943</v>
      </c>
      <c r="I24" s="782">
        <v>254</v>
      </c>
      <c r="J24" s="763" t="s">
        <v>876</v>
      </c>
      <c r="K24" s="763" t="s">
        <v>846</v>
      </c>
      <c r="L24" s="147" t="s">
        <v>948</v>
      </c>
      <c r="M24" s="147"/>
      <c r="N24" s="166" t="s">
        <v>948</v>
      </c>
      <c r="O24" s="774" t="s">
        <v>943</v>
      </c>
    </row>
    <row r="25" spans="1:17" ht="12.75" customHeight="1">
      <c r="A25" s="959"/>
      <c r="B25" s="406"/>
      <c r="C25" s="148"/>
      <c r="D25" s="148"/>
      <c r="E25" s="717"/>
      <c r="F25" s="263"/>
      <c r="G25" s="109">
        <f t="shared" si="0"/>
        <v>0</v>
      </c>
      <c r="H25" s="773"/>
      <c r="I25" s="49"/>
      <c r="J25" s="49"/>
      <c r="K25" s="49"/>
      <c r="L25" s="49"/>
      <c r="M25" s="49"/>
      <c r="N25" s="49"/>
      <c r="O25" s="774"/>
    </row>
    <row r="26" spans="1:17" ht="12.75" customHeight="1">
      <c r="A26" s="23"/>
      <c r="B26" s="718"/>
      <c r="C26" s="485"/>
      <c r="D26" s="485"/>
      <c r="E26" s="263"/>
      <c r="F26" s="263"/>
      <c r="G26" s="109">
        <f t="shared" si="0"/>
        <v>0</v>
      </c>
      <c r="H26" s="415"/>
      <c r="I26" s="779"/>
      <c r="J26" s="780"/>
      <c r="K26" s="780"/>
      <c r="L26" s="180"/>
      <c r="M26" s="180"/>
      <c r="N26" s="781">
        <f t="shared" ref="N26:N29" si="1">SUM(L26+M26)</f>
        <v>0</v>
      </c>
      <c r="O26" s="411"/>
    </row>
    <row r="27" spans="1:17" ht="12.75" customHeight="1">
      <c r="A27" s="23"/>
      <c r="B27" s="406"/>
      <c r="C27" s="148"/>
      <c r="D27" s="173"/>
      <c r="E27" s="201"/>
      <c r="F27" s="414"/>
      <c r="G27" s="109">
        <f t="shared" si="0"/>
        <v>0</v>
      </c>
      <c r="H27" s="415"/>
      <c r="I27" s="407"/>
      <c r="J27" s="148"/>
      <c r="K27" s="148"/>
      <c r="L27" s="408"/>
      <c r="M27" s="409"/>
      <c r="N27" s="410">
        <f t="shared" si="1"/>
        <v>0</v>
      </c>
      <c r="O27" s="411"/>
    </row>
    <row r="28" spans="1:17" ht="12.75" customHeight="1">
      <c r="A28" s="23"/>
      <c r="B28" s="230"/>
      <c r="C28" s="12"/>
      <c r="D28" s="12"/>
      <c r="E28" s="151"/>
      <c r="F28" s="152"/>
      <c r="G28" s="109">
        <f t="shared" si="0"/>
        <v>0</v>
      </c>
      <c r="H28" s="29"/>
      <c r="I28" s="150"/>
      <c r="J28" s="156"/>
      <c r="K28" s="156"/>
      <c r="L28" s="153"/>
      <c r="M28" s="154"/>
      <c r="N28" s="410">
        <f t="shared" si="1"/>
        <v>0</v>
      </c>
      <c r="O28" s="412"/>
    </row>
    <row r="29" spans="1:17" ht="12.75" customHeight="1" thickBot="1">
      <c r="A29" s="23"/>
      <c r="B29" s="30"/>
      <c r="C29" s="8"/>
      <c r="D29" s="8"/>
      <c r="E29" s="31"/>
      <c r="F29" s="32"/>
      <c r="G29" s="109">
        <f t="shared" si="0"/>
        <v>0</v>
      </c>
      <c r="H29" s="29"/>
      <c r="I29" s="26"/>
      <c r="J29" s="12"/>
      <c r="K29" s="12"/>
      <c r="L29" s="31"/>
      <c r="M29" s="32"/>
      <c r="N29" s="410">
        <f t="shared" si="1"/>
        <v>0</v>
      </c>
      <c r="O29" s="29"/>
    </row>
    <row r="30" spans="1:17" ht="21" customHeight="1" thickBo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</row>
  </sheetData>
  <sortState ref="I20:O23">
    <sortCondition ref="O20:O23"/>
    <sortCondition ref="N20:N23"/>
  </sortState>
  <mergeCells count="6">
    <mergeCell ref="B17:G17"/>
    <mergeCell ref="I17:N17"/>
    <mergeCell ref="A1:O1"/>
    <mergeCell ref="A2:O2"/>
    <mergeCell ref="B3:G3"/>
    <mergeCell ref="I3:N3"/>
  </mergeCells>
  <phoneticPr fontId="4" type="noConversion"/>
  <pageMargins left="0.7" right="0.7" top="0.75" bottom="0.75" header="0.3" footer="0.3"/>
  <pageSetup scale="73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3"/>
    <pageSetUpPr fitToPage="1"/>
  </sheetPr>
  <dimension ref="A1:T50"/>
  <sheetViews>
    <sheetView topLeftCell="A28" zoomScale="80" zoomScaleNormal="80" workbookViewId="0">
      <selection activeCell="K27" sqref="K27:M27"/>
    </sheetView>
  </sheetViews>
  <sheetFormatPr defaultRowHeight="12.75"/>
  <cols>
    <col min="1" max="1" width="4.7109375" customWidth="1"/>
    <col min="2" max="2" width="7.85546875" bestFit="1" customWidth="1"/>
    <col min="3" max="3" width="20" bestFit="1" customWidth="1"/>
    <col min="4" max="4" width="24.5703125" bestFit="1" customWidth="1"/>
    <col min="5" max="5" width="10.7109375" bestFit="1" customWidth="1"/>
    <col min="6" max="6" width="9" bestFit="1" customWidth="1"/>
    <col min="7" max="7" width="11.85546875" bestFit="1" customWidth="1"/>
    <col min="8" max="9" width="7" customWidth="1"/>
    <col min="10" max="10" width="4.7109375" customWidth="1"/>
    <col min="11" max="11" width="7.85546875" bestFit="1" customWidth="1"/>
    <col min="12" max="12" width="19.85546875" customWidth="1"/>
    <col min="13" max="13" width="24.5703125" bestFit="1" customWidth="1"/>
    <col min="14" max="14" width="8.42578125" bestFit="1" customWidth="1"/>
    <col min="15" max="15" width="9" bestFit="1" customWidth="1"/>
    <col min="16" max="16" width="9.5703125" bestFit="1" customWidth="1"/>
    <col min="17" max="17" width="7.28515625" customWidth="1"/>
    <col min="18" max="18" width="4.7109375" customWidth="1"/>
  </cols>
  <sheetData>
    <row r="1" spans="1:20" ht="63.75" customHeight="1">
      <c r="A1" s="937" t="s">
        <v>469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9"/>
    </row>
    <row r="2" spans="1:20" ht="24.75" customHeight="1" thickBot="1">
      <c r="A2" s="940" t="s">
        <v>964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4"/>
    </row>
    <row r="3" spans="1:20" ht="30" customHeight="1" thickBot="1">
      <c r="A3" s="959"/>
      <c r="B3" s="976" t="s">
        <v>933</v>
      </c>
      <c r="C3" s="977"/>
      <c r="D3" s="977"/>
      <c r="E3" s="977"/>
      <c r="F3" s="978"/>
      <c r="G3" s="979"/>
      <c r="H3" s="322"/>
      <c r="I3" s="158"/>
      <c r="J3" s="161"/>
      <c r="K3" s="980" t="s">
        <v>934</v>
      </c>
      <c r="L3" s="479"/>
      <c r="M3" s="479"/>
      <c r="N3" s="479"/>
      <c r="O3" s="403"/>
      <c r="P3" s="404"/>
      <c r="Q3" s="333"/>
      <c r="R3" s="29"/>
    </row>
    <row r="4" spans="1:20" ht="18" customHeight="1">
      <c r="A4" s="959"/>
      <c r="B4" s="981" t="s">
        <v>45</v>
      </c>
      <c r="C4" s="982" t="s">
        <v>41</v>
      </c>
      <c r="D4" s="982" t="s">
        <v>46</v>
      </c>
      <c r="E4" s="3" t="s">
        <v>42</v>
      </c>
      <c r="F4" s="162" t="s">
        <v>43</v>
      </c>
      <c r="G4" s="3" t="s">
        <v>44</v>
      </c>
      <c r="H4" s="321" t="s">
        <v>805</v>
      </c>
      <c r="I4" s="159"/>
      <c r="J4" s="963"/>
      <c r="K4" s="981" t="s">
        <v>45</v>
      </c>
      <c r="L4" s="982" t="s">
        <v>41</v>
      </c>
      <c r="M4" s="982" t="s">
        <v>46</v>
      </c>
      <c r="N4" s="3" t="s">
        <v>42</v>
      </c>
      <c r="O4" s="3" t="s">
        <v>43</v>
      </c>
      <c r="P4" s="162" t="s">
        <v>44</v>
      </c>
      <c r="Q4" s="164" t="s">
        <v>806</v>
      </c>
      <c r="R4" s="37"/>
    </row>
    <row r="5" spans="1:20" ht="12.75" customHeight="1">
      <c r="A5" s="959">
        <v>1</v>
      </c>
      <c r="B5" s="553">
        <v>431</v>
      </c>
      <c r="C5" s="554" t="s">
        <v>889</v>
      </c>
      <c r="D5" s="554" t="s">
        <v>907</v>
      </c>
      <c r="E5" s="555">
        <v>22.573</v>
      </c>
      <c r="F5" s="556"/>
      <c r="G5" s="557">
        <f t="shared" ref="G5:G24" si="0">SUM(E5+F5)</f>
        <v>22.573</v>
      </c>
      <c r="H5" s="558">
        <v>13</v>
      </c>
      <c r="I5" s="345"/>
      <c r="J5" s="983">
        <v>1</v>
      </c>
      <c r="K5" s="614" t="s">
        <v>908</v>
      </c>
      <c r="L5" s="636" t="s">
        <v>886</v>
      </c>
      <c r="M5" s="636" t="s">
        <v>909</v>
      </c>
      <c r="N5" s="615">
        <v>17.140999999999998</v>
      </c>
      <c r="O5" s="637"/>
      <c r="P5" s="638">
        <f t="shared" ref="P5:P17" si="1">SUM(N5+O5)</f>
        <v>17.140999999999998</v>
      </c>
      <c r="Q5" s="639">
        <v>13</v>
      </c>
      <c r="R5" s="29"/>
    </row>
    <row r="6" spans="1:20" ht="12.75" customHeight="1">
      <c r="A6" s="959">
        <v>2</v>
      </c>
      <c r="B6" s="559" t="s">
        <v>908</v>
      </c>
      <c r="C6" s="554" t="s">
        <v>886</v>
      </c>
      <c r="D6" s="554" t="s">
        <v>909</v>
      </c>
      <c r="E6" s="560">
        <v>22.646999999999998</v>
      </c>
      <c r="F6" s="561"/>
      <c r="G6" s="557">
        <f t="shared" si="0"/>
        <v>22.646999999999998</v>
      </c>
      <c r="H6" s="558">
        <v>13</v>
      </c>
      <c r="I6" s="345"/>
      <c r="J6" s="983">
        <v>2</v>
      </c>
      <c r="K6" s="614" t="s">
        <v>905</v>
      </c>
      <c r="L6" s="636" t="s">
        <v>884</v>
      </c>
      <c r="M6" s="636" t="s">
        <v>447</v>
      </c>
      <c r="N6" s="640">
        <v>17.859000000000002</v>
      </c>
      <c r="O6" s="641"/>
      <c r="P6" s="638">
        <f t="shared" si="1"/>
        <v>17.859000000000002</v>
      </c>
      <c r="Q6" s="639">
        <v>13</v>
      </c>
      <c r="R6" s="29"/>
      <c r="T6" s="292"/>
    </row>
    <row r="7" spans="1:20" ht="12.75" customHeight="1">
      <c r="A7" s="959">
        <v>3</v>
      </c>
      <c r="B7" s="562">
        <v>407</v>
      </c>
      <c r="C7" s="563" t="s">
        <v>881</v>
      </c>
      <c r="D7" s="564" t="s">
        <v>808</v>
      </c>
      <c r="E7" s="565">
        <v>23.266999999999999</v>
      </c>
      <c r="F7" s="566"/>
      <c r="G7" s="557">
        <f t="shared" si="0"/>
        <v>23.266999999999999</v>
      </c>
      <c r="H7" s="558">
        <v>13</v>
      </c>
      <c r="I7" s="345"/>
      <c r="J7" s="983">
        <v>3</v>
      </c>
      <c r="K7" s="622">
        <v>291</v>
      </c>
      <c r="L7" s="630" t="s">
        <v>427</v>
      </c>
      <c r="M7" s="642" t="s">
        <v>843</v>
      </c>
      <c r="N7" s="612">
        <v>17.96</v>
      </c>
      <c r="O7" s="643"/>
      <c r="P7" s="638">
        <f t="shared" si="1"/>
        <v>17.96</v>
      </c>
      <c r="Q7" s="639">
        <v>13</v>
      </c>
      <c r="R7" s="29"/>
      <c r="T7" s="293"/>
    </row>
    <row r="8" spans="1:20" ht="12.75" customHeight="1">
      <c r="A8" s="959">
        <v>4</v>
      </c>
      <c r="B8" s="567" t="s">
        <v>905</v>
      </c>
      <c r="C8" s="563" t="s">
        <v>884</v>
      </c>
      <c r="D8" s="563" t="s">
        <v>447</v>
      </c>
      <c r="E8" s="568">
        <v>23.832999999999998</v>
      </c>
      <c r="F8" s="569"/>
      <c r="G8" s="557">
        <f t="shared" si="0"/>
        <v>23.832999999999998</v>
      </c>
      <c r="H8" s="558">
        <v>13</v>
      </c>
      <c r="I8" s="345"/>
      <c r="J8" s="983">
        <v>4</v>
      </c>
      <c r="K8" s="612">
        <v>407</v>
      </c>
      <c r="L8" s="630" t="s">
        <v>881</v>
      </c>
      <c r="M8" s="644" t="s">
        <v>808</v>
      </c>
      <c r="N8" s="645">
        <v>17.981999999999999</v>
      </c>
      <c r="O8" s="643"/>
      <c r="P8" s="638">
        <f t="shared" si="1"/>
        <v>17.981999999999999</v>
      </c>
      <c r="Q8" s="639">
        <v>13</v>
      </c>
      <c r="R8" s="29"/>
    </row>
    <row r="9" spans="1:20" ht="12.75" customHeight="1">
      <c r="A9" s="959">
        <v>5</v>
      </c>
      <c r="B9" s="553">
        <v>376</v>
      </c>
      <c r="C9" s="562" t="s">
        <v>689</v>
      </c>
      <c r="D9" s="570" t="s">
        <v>810</v>
      </c>
      <c r="E9" s="560">
        <v>24.263000000000002</v>
      </c>
      <c r="F9" s="571"/>
      <c r="G9" s="557">
        <f t="shared" si="0"/>
        <v>24.263000000000002</v>
      </c>
      <c r="H9" s="558">
        <v>13</v>
      </c>
      <c r="I9" s="345"/>
      <c r="J9" s="983">
        <v>5</v>
      </c>
      <c r="K9" s="612">
        <v>426</v>
      </c>
      <c r="L9" s="630" t="s">
        <v>887</v>
      </c>
      <c r="M9" s="642" t="s">
        <v>904</v>
      </c>
      <c r="N9" s="618">
        <v>19.102</v>
      </c>
      <c r="O9" s="646"/>
      <c r="P9" s="638">
        <f t="shared" si="1"/>
        <v>19.102</v>
      </c>
      <c r="Q9" s="639">
        <v>13</v>
      </c>
      <c r="R9" s="29"/>
    </row>
    <row r="10" spans="1:20" ht="12.75" customHeight="1">
      <c r="A10" s="959">
        <v>6</v>
      </c>
      <c r="B10" s="112">
        <v>291</v>
      </c>
      <c r="C10" s="505" t="s">
        <v>427</v>
      </c>
      <c r="D10" s="506" t="s">
        <v>843</v>
      </c>
      <c r="E10" s="112">
        <v>24.664999999999999</v>
      </c>
      <c r="F10" s="163"/>
      <c r="G10" s="165">
        <f t="shared" si="0"/>
        <v>24.664999999999999</v>
      </c>
      <c r="H10" s="324">
        <v>13</v>
      </c>
      <c r="I10" s="345"/>
      <c r="J10" s="983">
        <v>6</v>
      </c>
      <c r="K10" s="229" t="s">
        <v>914</v>
      </c>
      <c r="L10" s="491" t="s">
        <v>865</v>
      </c>
      <c r="M10" s="491" t="s">
        <v>829</v>
      </c>
      <c r="N10" s="112">
        <v>19.277000000000001</v>
      </c>
      <c r="O10" s="461"/>
      <c r="P10" s="165">
        <f t="shared" si="1"/>
        <v>19.277000000000001</v>
      </c>
      <c r="Q10" s="324">
        <v>13</v>
      </c>
      <c r="R10" s="29"/>
    </row>
    <row r="11" spans="1:20" ht="12.75" customHeight="1">
      <c r="A11" s="959">
        <v>7</v>
      </c>
      <c r="B11" s="112">
        <v>420</v>
      </c>
      <c r="C11" s="491" t="s">
        <v>882</v>
      </c>
      <c r="D11" s="491" t="s">
        <v>913</v>
      </c>
      <c r="E11" s="209">
        <v>26.542000000000002</v>
      </c>
      <c r="F11" s="294"/>
      <c r="G11" s="165">
        <f t="shared" si="0"/>
        <v>26.542000000000002</v>
      </c>
      <c r="H11" s="324">
        <v>13</v>
      </c>
      <c r="I11" s="345"/>
      <c r="J11" s="983">
        <v>7</v>
      </c>
      <c r="K11" s="175">
        <v>273</v>
      </c>
      <c r="L11" s="491" t="s">
        <v>690</v>
      </c>
      <c r="M11" s="491" t="s">
        <v>776</v>
      </c>
      <c r="N11" s="111">
        <v>19.574999999999999</v>
      </c>
      <c r="O11" s="417"/>
      <c r="P11" s="165">
        <f t="shared" si="1"/>
        <v>19.574999999999999</v>
      </c>
      <c r="Q11" s="324">
        <v>13</v>
      </c>
      <c r="R11" s="29"/>
    </row>
    <row r="12" spans="1:20" ht="12.75" customHeight="1" thickBot="1">
      <c r="A12" s="959">
        <v>8</v>
      </c>
      <c r="B12" s="157" t="s">
        <v>914</v>
      </c>
      <c r="C12" s="323" t="s">
        <v>865</v>
      </c>
      <c r="D12" s="323" t="s">
        <v>829</v>
      </c>
      <c r="E12" s="210">
        <v>26.942</v>
      </c>
      <c r="F12" s="191"/>
      <c r="G12" s="165">
        <f t="shared" si="0"/>
        <v>26.942</v>
      </c>
      <c r="H12" s="324">
        <v>13</v>
      </c>
      <c r="I12" s="345"/>
      <c r="J12" s="983">
        <v>8</v>
      </c>
      <c r="K12" s="633">
        <v>420</v>
      </c>
      <c r="L12" s="323" t="s">
        <v>882</v>
      </c>
      <c r="M12" s="323" t="s">
        <v>913</v>
      </c>
      <c r="N12" s="635">
        <v>20.158000000000001</v>
      </c>
      <c r="O12" s="493"/>
      <c r="P12" s="165">
        <f t="shared" si="1"/>
        <v>20.158000000000001</v>
      </c>
      <c r="Q12" s="324">
        <v>13</v>
      </c>
      <c r="R12" s="29"/>
    </row>
    <row r="13" spans="1:20" ht="12.75" customHeight="1">
      <c r="A13" s="959">
        <v>9</v>
      </c>
      <c r="B13" s="112">
        <v>426</v>
      </c>
      <c r="C13" s="484" t="s">
        <v>887</v>
      </c>
      <c r="D13" s="484" t="s">
        <v>904</v>
      </c>
      <c r="E13" s="112">
        <v>28.596</v>
      </c>
      <c r="F13" s="163"/>
      <c r="G13" s="165">
        <f t="shared" si="0"/>
        <v>28.596</v>
      </c>
      <c r="H13" s="324">
        <v>13</v>
      </c>
      <c r="I13" s="346"/>
      <c r="J13" s="983">
        <v>9</v>
      </c>
      <c r="K13" s="112">
        <v>431</v>
      </c>
      <c r="L13" s="484" t="s">
        <v>889</v>
      </c>
      <c r="M13" s="484" t="s">
        <v>907</v>
      </c>
      <c r="N13" s="133">
        <v>17.917000000000002</v>
      </c>
      <c r="O13" s="294">
        <v>5</v>
      </c>
      <c r="P13" s="165">
        <f t="shared" si="1"/>
        <v>22.917000000000002</v>
      </c>
      <c r="Q13" s="324">
        <v>13</v>
      </c>
      <c r="R13" s="29"/>
    </row>
    <row r="14" spans="1:20" ht="12.75" customHeight="1">
      <c r="A14" s="959">
        <v>10</v>
      </c>
      <c r="B14" s="112">
        <v>327</v>
      </c>
      <c r="C14" s="507" t="s">
        <v>890</v>
      </c>
      <c r="D14" s="508" t="s">
        <v>898</v>
      </c>
      <c r="E14" s="111">
        <v>30.861999999999998</v>
      </c>
      <c r="F14" s="418"/>
      <c r="G14" s="165">
        <f t="shared" si="0"/>
        <v>30.861999999999998</v>
      </c>
      <c r="H14" s="324">
        <v>13</v>
      </c>
      <c r="I14" s="345"/>
      <c r="J14" s="983">
        <v>10</v>
      </c>
      <c r="K14" s="132">
        <v>409</v>
      </c>
      <c r="L14" s="491" t="s">
        <v>888</v>
      </c>
      <c r="M14" s="491" t="s">
        <v>915</v>
      </c>
      <c r="N14" s="112">
        <v>23.518999999999998</v>
      </c>
      <c r="O14" s="163"/>
      <c r="P14" s="165">
        <f t="shared" si="1"/>
        <v>23.518999999999998</v>
      </c>
      <c r="Q14" s="324">
        <v>13</v>
      </c>
      <c r="R14" s="29"/>
    </row>
    <row r="15" spans="1:20" ht="12.75" customHeight="1">
      <c r="A15" s="959">
        <v>11</v>
      </c>
      <c r="B15" s="112">
        <v>410</v>
      </c>
      <c r="C15" s="491" t="s">
        <v>883</v>
      </c>
      <c r="D15" s="491" t="s">
        <v>916</v>
      </c>
      <c r="E15" s="111">
        <v>37.588999999999999</v>
      </c>
      <c r="F15" s="418"/>
      <c r="G15" s="165">
        <f t="shared" si="0"/>
        <v>37.588999999999999</v>
      </c>
      <c r="H15" s="324">
        <v>13</v>
      </c>
      <c r="I15" s="345"/>
      <c r="J15" s="983">
        <v>11</v>
      </c>
      <c r="K15" s="190" t="s">
        <v>906</v>
      </c>
      <c r="L15" s="491" t="s">
        <v>890</v>
      </c>
      <c r="M15" s="491" t="s">
        <v>899</v>
      </c>
      <c r="N15" s="111">
        <v>20.431000000000001</v>
      </c>
      <c r="O15" s="226">
        <v>5</v>
      </c>
      <c r="P15" s="165">
        <f t="shared" si="1"/>
        <v>25.431000000000001</v>
      </c>
      <c r="Q15" s="324">
        <v>13</v>
      </c>
      <c r="R15" s="29"/>
    </row>
    <row r="16" spans="1:20" ht="12.75" customHeight="1">
      <c r="A16" s="959">
        <v>12</v>
      </c>
      <c r="B16" s="190" t="s">
        <v>926</v>
      </c>
      <c r="C16" s="491" t="s">
        <v>900</v>
      </c>
      <c r="D16" s="491" t="s">
        <v>915</v>
      </c>
      <c r="E16" s="133">
        <v>37.811</v>
      </c>
      <c r="F16" s="294"/>
      <c r="G16" s="165">
        <f t="shared" si="0"/>
        <v>37.811</v>
      </c>
      <c r="H16" s="324">
        <v>13</v>
      </c>
      <c r="I16" s="345"/>
      <c r="J16" s="983">
        <v>12</v>
      </c>
      <c r="K16" s="112">
        <v>410</v>
      </c>
      <c r="L16" s="491" t="s">
        <v>883</v>
      </c>
      <c r="M16" s="491" t="s">
        <v>916</v>
      </c>
      <c r="N16" s="111">
        <v>26.356000000000002</v>
      </c>
      <c r="O16" s="418"/>
      <c r="P16" s="165">
        <f t="shared" si="1"/>
        <v>26.356000000000002</v>
      </c>
      <c r="Q16" s="324">
        <v>13</v>
      </c>
      <c r="R16" s="29"/>
    </row>
    <row r="17" spans="1:20" ht="12.75" customHeight="1">
      <c r="A17" s="959">
        <v>13</v>
      </c>
      <c r="B17" s="229" t="s">
        <v>911</v>
      </c>
      <c r="C17" s="505" t="s">
        <v>885</v>
      </c>
      <c r="D17" s="506" t="s">
        <v>912</v>
      </c>
      <c r="E17" s="195">
        <v>45.414999999999999</v>
      </c>
      <c r="F17" s="459"/>
      <c r="G17" s="165">
        <f t="shared" si="0"/>
        <v>45.414999999999999</v>
      </c>
      <c r="H17" s="324">
        <v>13</v>
      </c>
      <c r="I17" s="345"/>
      <c r="J17" s="983">
        <v>13</v>
      </c>
      <c r="K17" s="229" t="s">
        <v>911</v>
      </c>
      <c r="L17" s="491" t="s">
        <v>885</v>
      </c>
      <c r="M17" s="491" t="s">
        <v>912</v>
      </c>
      <c r="N17" s="111">
        <v>48.597999999999999</v>
      </c>
      <c r="O17" s="418">
        <v>5</v>
      </c>
      <c r="P17" s="165">
        <f t="shared" si="1"/>
        <v>53.597999999999999</v>
      </c>
      <c r="Q17" s="324">
        <v>13</v>
      </c>
      <c r="R17" s="29"/>
    </row>
    <row r="18" spans="1:20" ht="12.75" customHeight="1">
      <c r="A18" s="959">
        <v>14</v>
      </c>
      <c r="B18" s="175">
        <v>273</v>
      </c>
      <c r="C18" s="524" t="s">
        <v>690</v>
      </c>
      <c r="D18" s="525" t="s">
        <v>776</v>
      </c>
      <c r="E18" s="111">
        <v>61.704999999999998</v>
      </c>
      <c r="F18" s="417">
        <v>10</v>
      </c>
      <c r="G18" s="165">
        <f t="shared" si="0"/>
        <v>71.704999999999998</v>
      </c>
      <c r="H18" s="324">
        <v>13</v>
      </c>
      <c r="I18" s="347"/>
      <c r="J18" s="983">
        <v>14</v>
      </c>
      <c r="K18" s="112">
        <v>376</v>
      </c>
      <c r="L18" s="490" t="s">
        <v>689</v>
      </c>
      <c r="M18" s="492" t="s">
        <v>810</v>
      </c>
      <c r="N18" s="133" t="s">
        <v>948</v>
      </c>
      <c r="O18" s="418"/>
      <c r="P18" s="165" t="s">
        <v>948</v>
      </c>
      <c r="Q18" s="324">
        <v>13</v>
      </c>
      <c r="R18" s="29"/>
    </row>
    <row r="19" spans="1:20" ht="12.75" customHeight="1">
      <c r="A19" s="959">
        <v>15</v>
      </c>
      <c r="B19" s="572" t="s">
        <v>734</v>
      </c>
      <c r="C19" s="533" t="s">
        <v>651</v>
      </c>
      <c r="D19" s="533" t="s">
        <v>903</v>
      </c>
      <c r="E19" s="534">
        <v>23.123000000000001</v>
      </c>
      <c r="F19" s="573"/>
      <c r="G19" s="535">
        <f t="shared" si="0"/>
        <v>23.123000000000001</v>
      </c>
      <c r="H19" s="324">
        <v>14</v>
      </c>
      <c r="I19" s="347"/>
      <c r="J19" s="983">
        <v>15</v>
      </c>
      <c r="K19" s="650" t="s">
        <v>734</v>
      </c>
      <c r="L19" s="651" t="s">
        <v>651</v>
      </c>
      <c r="M19" s="651" t="s">
        <v>903</v>
      </c>
      <c r="N19" s="652">
        <v>17.451000000000001</v>
      </c>
      <c r="O19" s="652"/>
      <c r="P19" s="653">
        <f t="shared" ref="P19:P24" si="2">SUM(N19+O19)</f>
        <v>17.451000000000001</v>
      </c>
      <c r="Q19" s="654">
        <v>14</v>
      </c>
      <c r="R19" s="29"/>
    </row>
    <row r="20" spans="1:20" ht="12.75" customHeight="1">
      <c r="A20" s="959">
        <v>16</v>
      </c>
      <c r="B20" s="574">
        <v>760</v>
      </c>
      <c r="C20" s="575" t="s">
        <v>929</v>
      </c>
      <c r="D20" s="576" t="s">
        <v>930</v>
      </c>
      <c r="E20" s="577">
        <v>23.809000000000001</v>
      </c>
      <c r="F20" s="578"/>
      <c r="G20" s="535">
        <f t="shared" si="0"/>
        <v>23.809000000000001</v>
      </c>
      <c r="H20" s="324">
        <v>14</v>
      </c>
      <c r="I20" s="160"/>
      <c r="J20" s="983">
        <v>16</v>
      </c>
      <c r="K20" s="655">
        <v>339</v>
      </c>
      <c r="L20" s="656" t="s">
        <v>811</v>
      </c>
      <c r="M20" s="656" t="s">
        <v>812</v>
      </c>
      <c r="N20" s="657">
        <v>18.295999999999999</v>
      </c>
      <c r="O20" s="658"/>
      <c r="P20" s="653">
        <f t="shared" si="2"/>
        <v>18.295999999999999</v>
      </c>
      <c r="Q20" s="654">
        <v>14</v>
      </c>
      <c r="R20" s="29"/>
    </row>
    <row r="21" spans="1:20" ht="12.75" customHeight="1">
      <c r="A21" s="959">
        <v>17</v>
      </c>
      <c r="B21" s="579">
        <v>352</v>
      </c>
      <c r="C21" s="580" t="s">
        <v>891</v>
      </c>
      <c r="D21" s="541" t="s">
        <v>918</v>
      </c>
      <c r="E21" s="581">
        <v>27.527999999999999</v>
      </c>
      <c r="F21" s="581"/>
      <c r="G21" s="535">
        <f t="shared" si="0"/>
        <v>27.527999999999999</v>
      </c>
      <c r="H21" s="324">
        <v>14</v>
      </c>
      <c r="I21" s="160"/>
      <c r="J21" s="983">
        <v>17</v>
      </c>
      <c r="K21" s="655">
        <v>760</v>
      </c>
      <c r="L21" s="659" t="s">
        <v>929</v>
      </c>
      <c r="M21" s="660" t="s">
        <v>930</v>
      </c>
      <c r="N21" s="661">
        <v>18.539000000000001</v>
      </c>
      <c r="O21" s="662"/>
      <c r="P21" s="653">
        <f t="shared" si="2"/>
        <v>18.539000000000001</v>
      </c>
      <c r="Q21" s="654">
        <v>14</v>
      </c>
      <c r="R21" s="29"/>
    </row>
    <row r="22" spans="1:20" ht="12.75" customHeight="1">
      <c r="A22" s="959">
        <v>18</v>
      </c>
      <c r="B22" s="582">
        <v>429</v>
      </c>
      <c r="C22" s="541" t="s">
        <v>813</v>
      </c>
      <c r="D22" s="541" t="s">
        <v>814</v>
      </c>
      <c r="E22" s="583">
        <v>29.082000000000001</v>
      </c>
      <c r="F22" s="584"/>
      <c r="G22" s="535">
        <f t="shared" si="0"/>
        <v>29.082000000000001</v>
      </c>
      <c r="H22" s="324">
        <v>14</v>
      </c>
      <c r="I22" s="160"/>
      <c r="J22" s="983">
        <v>18</v>
      </c>
      <c r="K22" s="663">
        <v>352</v>
      </c>
      <c r="L22" s="664" t="s">
        <v>891</v>
      </c>
      <c r="M22" s="651" t="s">
        <v>918</v>
      </c>
      <c r="N22" s="652">
        <v>19.625</v>
      </c>
      <c r="O22" s="652"/>
      <c r="P22" s="653">
        <f t="shared" si="2"/>
        <v>19.625</v>
      </c>
      <c r="Q22" s="654">
        <v>14</v>
      </c>
      <c r="R22" s="29"/>
    </row>
    <row r="23" spans="1:20" ht="12.75" customHeight="1">
      <c r="A23" s="959">
        <v>19</v>
      </c>
      <c r="B23" s="541">
        <v>353</v>
      </c>
      <c r="C23" s="541" t="s">
        <v>921</v>
      </c>
      <c r="D23" s="541" t="s">
        <v>922</v>
      </c>
      <c r="E23" s="545">
        <v>30.526</v>
      </c>
      <c r="F23" s="584"/>
      <c r="G23" s="535">
        <f t="shared" si="0"/>
        <v>30.526</v>
      </c>
      <c r="H23" s="324">
        <v>14</v>
      </c>
      <c r="I23" s="160"/>
      <c r="J23" s="983">
        <v>19</v>
      </c>
      <c r="K23" s="665">
        <v>429</v>
      </c>
      <c r="L23" s="651" t="s">
        <v>813</v>
      </c>
      <c r="M23" s="651" t="s">
        <v>814</v>
      </c>
      <c r="N23" s="666">
        <v>20.398</v>
      </c>
      <c r="O23" s="666"/>
      <c r="P23" s="653">
        <f t="shared" si="2"/>
        <v>20.398</v>
      </c>
      <c r="Q23" s="654">
        <v>14</v>
      </c>
      <c r="R23" s="29"/>
    </row>
    <row r="24" spans="1:20" ht="12.75" customHeight="1">
      <c r="A24" s="959">
        <v>20</v>
      </c>
      <c r="B24" s="530">
        <v>339</v>
      </c>
      <c r="C24" s="511" t="s">
        <v>811</v>
      </c>
      <c r="D24" s="511" t="s">
        <v>812</v>
      </c>
      <c r="E24" s="517">
        <v>27.544</v>
      </c>
      <c r="F24" s="531">
        <v>5</v>
      </c>
      <c r="G24" s="501">
        <f t="shared" si="0"/>
        <v>32.543999999999997</v>
      </c>
      <c r="H24" s="502">
        <v>14</v>
      </c>
      <c r="I24" s="160"/>
      <c r="J24" s="983">
        <v>20</v>
      </c>
      <c r="K24" s="634" t="s">
        <v>927</v>
      </c>
      <c r="L24" s="505" t="s">
        <v>921</v>
      </c>
      <c r="M24" s="506" t="s">
        <v>922</v>
      </c>
      <c r="N24" s="458">
        <v>21.463000000000001</v>
      </c>
      <c r="O24" s="417">
        <v>5</v>
      </c>
      <c r="P24" s="165">
        <f t="shared" si="2"/>
        <v>26.463000000000001</v>
      </c>
      <c r="Q24" s="324">
        <v>14</v>
      </c>
      <c r="R24" s="29"/>
    </row>
    <row r="25" spans="1:20" ht="20.25" customHeight="1">
      <c r="A25" s="23"/>
      <c r="B25" s="5"/>
      <c r="C25" s="6"/>
      <c r="D25" s="6"/>
      <c r="E25" s="7"/>
      <c r="F25" s="7"/>
      <c r="G25" s="7"/>
      <c r="H25" s="161"/>
      <c r="I25" s="161"/>
      <c r="J25" s="161"/>
      <c r="K25" s="7"/>
      <c r="L25" s="7"/>
      <c r="M25" s="7"/>
      <c r="N25" s="7"/>
      <c r="O25" s="7"/>
      <c r="P25" s="7"/>
      <c r="Q25" s="7"/>
      <c r="R25" s="29"/>
    </row>
    <row r="26" spans="1:20" ht="30" customHeight="1">
      <c r="A26" s="959"/>
      <c r="B26" s="962" t="s">
        <v>953</v>
      </c>
      <c r="C26" s="477"/>
      <c r="D26" s="477"/>
      <c r="E26" s="477"/>
      <c r="F26" s="477"/>
      <c r="G26" s="477"/>
      <c r="H26" s="332"/>
      <c r="I26" s="158"/>
      <c r="J26" s="161"/>
      <c r="K26" s="962" t="s">
        <v>954</v>
      </c>
      <c r="L26" s="476"/>
      <c r="M26" s="476"/>
      <c r="N26" s="476"/>
      <c r="O26" s="476"/>
      <c r="P26" s="476"/>
      <c r="Q26" s="332"/>
      <c r="R26" s="29"/>
    </row>
    <row r="27" spans="1:20" ht="18" customHeight="1">
      <c r="A27" s="959"/>
      <c r="B27" s="981" t="s">
        <v>45</v>
      </c>
      <c r="C27" s="982" t="s">
        <v>41</v>
      </c>
      <c r="D27" s="982" t="s">
        <v>46</v>
      </c>
      <c r="E27" s="3" t="s">
        <v>42</v>
      </c>
      <c r="F27" s="162" t="s">
        <v>43</v>
      </c>
      <c r="G27" s="162" t="s">
        <v>44</v>
      </c>
      <c r="H27" s="321" t="s">
        <v>806</v>
      </c>
      <c r="I27" s="159"/>
      <c r="J27" s="963"/>
      <c r="K27" s="981" t="s">
        <v>45</v>
      </c>
      <c r="L27" s="982" t="s">
        <v>41</v>
      </c>
      <c r="M27" s="982" t="s">
        <v>46</v>
      </c>
      <c r="N27" s="3" t="s">
        <v>42</v>
      </c>
      <c r="O27" s="3" t="s">
        <v>43</v>
      </c>
      <c r="P27" s="162" t="s">
        <v>44</v>
      </c>
      <c r="Q27" s="321" t="s">
        <v>807</v>
      </c>
      <c r="R27" s="29"/>
    </row>
    <row r="28" spans="1:20" ht="12.75" customHeight="1">
      <c r="A28" s="295">
        <v>1</v>
      </c>
      <c r="B28" s="787">
        <v>431</v>
      </c>
      <c r="C28" s="810" t="s">
        <v>889</v>
      </c>
      <c r="D28" s="810" t="s">
        <v>907</v>
      </c>
      <c r="E28" s="966">
        <v>22.361000000000001</v>
      </c>
      <c r="F28" s="811"/>
      <c r="G28" s="789">
        <f t="shared" ref="G28:G40" si="3">SUM(E28+F28)</f>
        <v>22.361000000000001</v>
      </c>
      <c r="H28" s="790">
        <v>16</v>
      </c>
      <c r="I28" s="250"/>
      <c r="J28" s="295">
        <v>1</v>
      </c>
      <c r="K28" s="537" t="s">
        <v>908</v>
      </c>
      <c r="L28" s="533" t="s">
        <v>886</v>
      </c>
      <c r="M28" s="533" t="s">
        <v>909</v>
      </c>
      <c r="N28" s="538">
        <v>17.004000000000001</v>
      </c>
      <c r="O28" s="863"/>
      <c r="P28" s="535">
        <f t="shared" ref="P28:P39" si="4">SUM(N28+O28)</f>
        <v>17.004000000000001</v>
      </c>
      <c r="Q28" s="536">
        <v>14</v>
      </c>
      <c r="R28" s="29"/>
    </row>
    <row r="29" spans="1:20" ht="12.75" customHeight="1">
      <c r="A29" s="295">
        <v>2</v>
      </c>
      <c r="B29" s="549" t="s">
        <v>914</v>
      </c>
      <c r="C29" s="810" t="s">
        <v>865</v>
      </c>
      <c r="D29" s="810" t="s">
        <v>829</v>
      </c>
      <c r="E29" s="813">
        <v>23.588999999999999</v>
      </c>
      <c r="F29" s="788"/>
      <c r="G29" s="789">
        <f t="shared" si="3"/>
        <v>23.588999999999999</v>
      </c>
      <c r="H29" s="790">
        <v>14</v>
      </c>
      <c r="I29" s="250"/>
      <c r="J29" s="295">
        <v>2</v>
      </c>
      <c r="K29" s="532">
        <v>376</v>
      </c>
      <c r="L29" s="593" t="s">
        <v>689</v>
      </c>
      <c r="M29" s="593" t="s">
        <v>810</v>
      </c>
      <c r="N29" s="532">
        <v>17.161999999999999</v>
      </c>
      <c r="O29" s="543"/>
      <c r="P29" s="535">
        <f t="shared" si="4"/>
        <v>17.161999999999999</v>
      </c>
      <c r="Q29" s="536">
        <v>12</v>
      </c>
      <c r="R29" s="29"/>
      <c r="S29" s="292"/>
      <c r="T29" s="292"/>
    </row>
    <row r="30" spans="1:20" ht="12.75" customHeight="1">
      <c r="A30" s="295">
        <v>3</v>
      </c>
      <c r="B30" s="549" t="s">
        <v>908</v>
      </c>
      <c r="C30" s="810" t="s">
        <v>886</v>
      </c>
      <c r="D30" s="810" t="s">
        <v>909</v>
      </c>
      <c r="E30" s="967">
        <v>23.686</v>
      </c>
      <c r="F30" s="548"/>
      <c r="G30" s="789">
        <f t="shared" si="3"/>
        <v>23.686</v>
      </c>
      <c r="H30" s="790">
        <v>13</v>
      </c>
      <c r="I30" s="250"/>
      <c r="J30" s="295">
        <v>3</v>
      </c>
      <c r="K30" s="540">
        <v>431</v>
      </c>
      <c r="L30" s="541" t="s">
        <v>889</v>
      </c>
      <c r="M30" s="542" t="s">
        <v>907</v>
      </c>
      <c r="N30" s="534">
        <v>17.460999999999999</v>
      </c>
      <c r="O30" s="547"/>
      <c r="P30" s="535">
        <f t="shared" si="4"/>
        <v>17.460999999999999</v>
      </c>
      <c r="Q30" s="536">
        <v>11</v>
      </c>
      <c r="R30" s="29"/>
    </row>
    <row r="31" spans="1:20" ht="12.75" customHeight="1">
      <c r="A31" s="295">
        <v>4</v>
      </c>
      <c r="B31" s="549" t="s">
        <v>905</v>
      </c>
      <c r="C31" s="792" t="s">
        <v>884</v>
      </c>
      <c r="D31" s="812" t="s">
        <v>447</v>
      </c>
      <c r="E31" s="813">
        <v>23.992000000000001</v>
      </c>
      <c r="F31" s="814"/>
      <c r="G31" s="789">
        <f t="shared" si="3"/>
        <v>23.992000000000001</v>
      </c>
      <c r="H31" s="790">
        <v>12</v>
      </c>
      <c r="I31" s="250"/>
      <c r="J31" s="295">
        <v>4</v>
      </c>
      <c r="K31" s="532">
        <v>291</v>
      </c>
      <c r="L31" s="541" t="s">
        <v>427</v>
      </c>
      <c r="M31" s="864" t="s">
        <v>843</v>
      </c>
      <c r="N31" s="605">
        <v>17.803000000000001</v>
      </c>
      <c r="O31" s="865"/>
      <c r="P31" s="535">
        <f t="shared" si="4"/>
        <v>17.803000000000001</v>
      </c>
      <c r="Q31" s="536">
        <v>10</v>
      </c>
      <c r="R31" s="29"/>
    </row>
    <row r="32" spans="1:20" ht="12.75" customHeight="1">
      <c r="A32" s="295">
        <v>5</v>
      </c>
      <c r="B32" s="787">
        <v>376</v>
      </c>
      <c r="C32" s="791" t="s">
        <v>689</v>
      </c>
      <c r="D32" s="815" t="s">
        <v>810</v>
      </c>
      <c r="E32" s="967">
        <v>24.38</v>
      </c>
      <c r="F32" s="816"/>
      <c r="G32" s="789">
        <f t="shared" si="3"/>
        <v>24.38</v>
      </c>
      <c r="H32" s="790">
        <v>11</v>
      </c>
      <c r="I32" s="331"/>
      <c r="J32" s="295">
        <v>5</v>
      </c>
      <c r="K32" s="866">
        <v>407</v>
      </c>
      <c r="L32" s="867" t="s">
        <v>881</v>
      </c>
      <c r="M32" s="868" t="s">
        <v>808</v>
      </c>
      <c r="N32" s="538">
        <v>17.89</v>
      </c>
      <c r="O32" s="539"/>
      <c r="P32" s="535">
        <f t="shared" si="4"/>
        <v>17.89</v>
      </c>
      <c r="Q32" s="536">
        <v>9</v>
      </c>
      <c r="R32" s="29"/>
    </row>
    <row r="33" spans="1:18" ht="12.75" customHeight="1">
      <c r="A33" s="295">
        <v>6</v>
      </c>
      <c r="B33" s="754">
        <v>291</v>
      </c>
      <c r="C33" s="424" t="s">
        <v>427</v>
      </c>
      <c r="D33" s="727" t="s">
        <v>843</v>
      </c>
      <c r="E33" s="729">
        <v>24.768999999999998</v>
      </c>
      <c r="F33" s="723"/>
      <c r="G33" s="724">
        <f t="shared" si="3"/>
        <v>24.768999999999998</v>
      </c>
      <c r="H33" s="725">
        <v>10</v>
      </c>
      <c r="I33" s="250"/>
      <c r="J33" s="295">
        <v>6</v>
      </c>
      <c r="K33" s="157" t="s">
        <v>914</v>
      </c>
      <c r="L33" s="323" t="s">
        <v>865</v>
      </c>
      <c r="M33" s="323" t="s">
        <v>829</v>
      </c>
      <c r="N33" s="488">
        <v>18.062999999999999</v>
      </c>
      <c r="O33" s="418"/>
      <c r="P33" s="165">
        <f t="shared" si="4"/>
        <v>18.062999999999999</v>
      </c>
      <c r="Q33" s="324">
        <v>8</v>
      </c>
      <c r="R33" s="29"/>
    </row>
    <row r="34" spans="1:18" ht="12.75" customHeight="1" thickBot="1">
      <c r="A34" s="295">
        <v>7</v>
      </c>
      <c r="B34" s="784">
        <v>407</v>
      </c>
      <c r="C34" s="424" t="s">
        <v>881</v>
      </c>
      <c r="D34" s="424" t="s">
        <v>808</v>
      </c>
      <c r="E34" s="968">
        <v>23.718</v>
      </c>
      <c r="F34" s="802">
        <v>5</v>
      </c>
      <c r="G34" s="724">
        <f t="shared" si="3"/>
        <v>28.718</v>
      </c>
      <c r="H34" s="725">
        <v>9</v>
      </c>
      <c r="I34" s="250"/>
      <c r="J34" s="295">
        <v>7</v>
      </c>
      <c r="K34" s="157" t="s">
        <v>905</v>
      </c>
      <c r="L34" s="323" t="s">
        <v>884</v>
      </c>
      <c r="M34" s="323" t="s">
        <v>447</v>
      </c>
      <c r="N34" s="462">
        <v>18.100000000000001</v>
      </c>
      <c r="O34" s="79"/>
      <c r="P34" s="165">
        <f t="shared" si="4"/>
        <v>18.100000000000001</v>
      </c>
      <c r="Q34" s="324">
        <v>7</v>
      </c>
      <c r="R34" s="29"/>
    </row>
    <row r="35" spans="1:18" ht="12.75" customHeight="1">
      <c r="A35" s="295">
        <v>8</v>
      </c>
      <c r="B35" s="234">
        <v>273</v>
      </c>
      <c r="C35" s="730" t="s">
        <v>690</v>
      </c>
      <c r="D35" s="731" t="s">
        <v>776</v>
      </c>
      <c r="E35" s="729">
        <v>29.846</v>
      </c>
      <c r="F35" s="736"/>
      <c r="G35" s="724">
        <f t="shared" si="3"/>
        <v>29.846</v>
      </c>
      <c r="H35" s="725">
        <v>8</v>
      </c>
      <c r="I35" s="250"/>
      <c r="J35" s="295">
        <v>8</v>
      </c>
      <c r="K35" s="138">
        <v>426</v>
      </c>
      <c r="L35" s="323" t="s">
        <v>887</v>
      </c>
      <c r="M35" s="323" t="s">
        <v>904</v>
      </c>
      <c r="N35" s="137">
        <v>18.486999999999998</v>
      </c>
      <c r="O35" s="460"/>
      <c r="P35" s="165">
        <f t="shared" si="4"/>
        <v>18.486999999999998</v>
      </c>
      <c r="Q35" s="324">
        <v>6</v>
      </c>
      <c r="R35" s="29"/>
    </row>
    <row r="36" spans="1:18" ht="12.75" customHeight="1">
      <c r="A36" s="295">
        <v>9</v>
      </c>
      <c r="B36" s="236">
        <v>420</v>
      </c>
      <c r="C36" s="256" t="s">
        <v>882</v>
      </c>
      <c r="D36" s="256" t="s">
        <v>913</v>
      </c>
      <c r="E36" s="969">
        <v>26.113</v>
      </c>
      <c r="F36" s="728">
        <v>5</v>
      </c>
      <c r="G36" s="724">
        <f t="shared" si="3"/>
        <v>31.113</v>
      </c>
      <c r="H36" s="725">
        <v>7</v>
      </c>
      <c r="I36" s="250"/>
      <c r="J36" s="295">
        <v>9</v>
      </c>
      <c r="K36" s="190" t="s">
        <v>906</v>
      </c>
      <c r="L36" s="491" t="s">
        <v>890</v>
      </c>
      <c r="M36" s="491" t="s">
        <v>901</v>
      </c>
      <c r="N36" s="133">
        <v>19.082000000000001</v>
      </c>
      <c r="O36" s="294"/>
      <c r="P36" s="165">
        <f t="shared" si="4"/>
        <v>19.082000000000001</v>
      </c>
      <c r="Q36" s="324">
        <v>5</v>
      </c>
      <c r="R36" s="29"/>
    </row>
    <row r="37" spans="1:18" ht="12.75" customHeight="1">
      <c r="A37" s="295">
        <v>10</v>
      </c>
      <c r="B37" s="229" t="s">
        <v>906</v>
      </c>
      <c r="C37" s="734" t="s">
        <v>890</v>
      </c>
      <c r="D37" s="735" t="s">
        <v>898</v>
      </c>
      <c r="E37" s="969">
        <v>31.664000000000001</v>
      </c>
      <c r="F37" s="728"/>
      <c r="G37" s="724">
        <f t="shared" si="3"/>
        <v>31.664000000000001</v>
      </c>
      <c r="H37" s="725">
        <v>6</v>
      </c>
      <c r="I37" s="250"/>
      <c r="J37" s="295">
        <v>10</v>
      </c>
      <c r="K37" s="175">
        <v>273</v>
      </c>
      <c r="L37" s="491" t="s">
        <v>690</v>
      </c>
      <c r="M37" s="491" t="s">
        <v>776</v>
      </c>
      <c r="N37" s="458">
        <v>20.521999999999998</v>
      </c>
      <c r="O37" s="417"/>
      <c r="P37" s="165">
        <f t="shared" si="4"/>
        <v>20.521999999999998</v>
      </c>
      <c r="Q37" s="324">
        <v>4</v>
      </c>
      <c r="R37" s="29"/>
    </row>
    <row r="38" spans="1:18" ht="12.75" customHeight="1">
      <c r="A38" s="295">
        <v>11</v>
      </c>
      <c r="B38" s="733">
        <v>432</v>
      </c>
      <c r="C38" s="722" t="s">
        <v>951</v>
      </c>
      <c r="D38" s="722" t="s">
        <v>841</v>
      </c>
      <c r="E38" s="207">
        <v>32.895000000000003</v>
      </c>
      <c r="F38" s="732"/>
      <c r="G38" s="724">
        <f t="shared" si="3"/>
        <v>32.895000000000003</v>
      </c>
      <c r="H38" s="725">
        <v>5</v>
      </c>
      <c r="I38" s="250"/>
      <c r="J38" s="295">
        <v>11</v>
      </c>
      <c r="K38" s="112">
        <v>410</v>
      </c>
      <c r="L38" s="505" t="s">
        <v>883</v>
      </c>
      <c r="M38" s="506" t="s">
        <v>916</v>
      </c>
      <c r="N38" s="133">
        <v>26.103000000000002</v>
      </c>
      <c r="O38" s="294"/>
      <c r="P38" s="165">
        <f t="shared" si="4"/>
        <v>26.103000000000002</v>
      </c>
      <c r="Q38" s="324">
        <v>3</v>
      </c>
      <c r="R38" s="29"/>
    </row>
    <row r="39" spans="1:18" ht="12.75" customHeight="1">
      <c r="A39" s="295">
        <v>12</v>
      </c>
      <c r="B39" s="236">
        <v>410</v>
      </c>
      <c r="C39" s="722" t="s">
        <v>883</v>
      </c>
      <c r="D39" s="722" t="s">
        <v>916</v>
      </c>
      <c r="E39" s="969">
        <v>37.979999999999997</v>
      </c>
      <c r="F39" s="728"/>
      <c r="G39" s="724">
        <f t="shared" si="3"/>
        <v>37.979999999999997</v>
      </c>
      <c r="H39" s="725">
        <v>4</v>
      </c>
      <c r="I39" s="250"/>
      <c r="J39" s="295">
        <v>12</v>
      </c>
      <c r="K39" s="420">
        <v>432</v>
      </c>
      <c r="L39" s="491" t="s">
        <v>951</v>
      </c>
      <c r="M39" s="491" t="s">
        <v>841</v>
      </c>
      <c r="N39" s="458">
        <v>23.943999999999999</v>
      </c>
      <c r="O39" s="417">
        <v>5</v>
      </c>
      <c r="P39" s="165">
        <f t="shared" si="4"/>
        <v>28.943999999999999</v>
      </c>
      <c r="Q39" s="324">
        <v>2</v>
      </c>
      <c r="R39" s="29"/>
    </row>
    <row r="40" spans="1:18" ht="12.75" customHeight="1">
      <c r="A40" s="295">
        <v>13</v>
      </c>
      <c r="B40" s="229" t="s">
        <v>926</v>
      </c>
      <c r="C40" s="737" t="s">
        <v>902</v>
      </c>
      <c r="D40" s="738" t="s">
        <v>915</v>
      </c>
      <c r="E40" s="970">
        <v>38.174999999999997</v>
      </c>
      <c r="F40" s="726"/>
      <c r="G40" s="724">
        <f t="shared" si="3"/>
        <v>38.174999999999997</v>
      </c>
      <c r="H40" s="725">
        <v>3</v>
      </c>
      <c r="I40" s="250"/>
      <c r="J40" s="295">
        <v>13</v>
      </c>
      <c r="K40" s="229" t="s">
        <v>926</v>
      </c>
      <c r="L40" s="491" t="s">
        <v>902</v>
      </c>
      <c r="M40" s="491" t="s">
        <v>915</v>
      </c>
      <c r="N40" s="111" t="s">
        <v>948</v>
      </c>
      <c r="O40" s="418"/>
      <c r="P40" s="165" t="s">
        <v>948</v>
      </c>
      <c r="Q40" s="324">
        <v>0</v>
      </c>
      <c r="R40" s="29"/>
    </row>
    <row r="41" spans="1:18" ht="12.75" customHeight="1">
      <c r="A41" s="295">
        <v>14</v>
      </c>
      <c r="B41" s="386">
        <v>426</v>
      </c>
      <c r="C41" s="722" t="s">
        <v>887</v>
      </c>
      <c r="D41" s="722" t="s">
        <v>904</v>
      </c>
      <c r="E41" s="729" t="s">
        <v>961</v>
      </c>
      <c r="F41" s="786"/>
      <c r="G41" s="724" t="s">
        <v>963</v>
      </c>
      <c r="H41" s="725">
        <v>0</v>
      </c>
      <c r="I41" s="250"/>
      <c r="J41" s="295">
        <v>14</v>
      </c>
      <c r="K41" s="714">
        <v>339</v>
      </c>
      <c r="L41" s="636" t="s">
        <v>811</v>
      </c>
      <c r="M41" s="636" t="s">
        <v>812</v>
      </c>
      <c r="N41" s="645">
        <v>18.050999999999998</v>
      </c>
      <c r="O41" s="869"/>
      <c r="P41" s="638">
        <f>SUM(N41+O41)</f>
        <v>18.050999999999998</v>
      </c>
      <c r="Q41" s="639">
        <v>7</v>
      </c>
      <c r="R41" s="29"/>
    </row>
    <row r="42" spans="1:18" ht="12.75" customHeight="1">
      <c r="A42" s="295">
        <v>15</v>
      </c>
      <c r="B42" s="229" t="s">
        <v>906</v>
      </c>
      <c r="C42" s="722" t="s">
        <v>890</v>
      </c>
      <c r="D42" s="722" t="s">
        <v>901</v>
      </c>
      <c r="E42" s="729" t="s">
        <v>961</v>
      </c>
      <c r="F42" s="785"/>
      <c r="G42" s="724" t="s">
        <v>963</v>
      </c>
      <c r="H42" s="725">
        <v>0</v>
      </c>
      <c r="I42" s="250"/>
      <c r="J42" s="295">
        <v>15</v>
      </c>
      <c r="K42" s="870" t="s">
        <v>734</v>
      </c>
      <c r="L42" s="871" t="s">
        <v>651</v>
      </c>
      <c r="M42" s="630" t="s">
        <v>903</v>
      </c>
      <c r="N42" s="612">
        <v>18.093</v>
      </c>
      <c r="O42" s="872"/>
      <c r="P42" s="638">
        <f>SUM(N42+O42)</f>
        <v>18.093</v>
      </c>
      <c r="Q42" s="639">
        <v>5</v>
      </c>
      <c r="R42" s="29"/>
    </row>
    <row r="43" spans="1:18" ht="12.75" customHeight="1">
      <c r="A43" s="295">
        <v>16</v>
      </c>
      <c r="B43" s="803" t="s">
        <v>734</v>
      </c>
      <c r="C43" s="804" t="s">
        <v>651</v>
      </c>
      <c r="D43" s="804" t="s">
        <v>903</v>
      </c>
      <c r="E43" s="971">
        <v>23.289000000000001</v>
      </c>
      <c r="F43" s="805"/>
      <c r="G43" s="795">
        <f>SUM(E43+F43)</f>
        <v>23.289000000000001</v>
      </c>
      <c r="H43" s="796">
        <v>7</v>
      </c>
      <c r="I43" s="250"/>
      <c r="J43" s="295">
        <v>16</v>
      </c>
      <c r="K43" s="714">
        <v>760</v>
      </c>
      <c r="L43" s="873" t="s">
        <v>929</v>
      </c>
      <c r="M43" s="874" t="s">
        <v>930</v>
      </c>
      <c r="N43" s="875">
        <v>18.866</v>
      </c>
      <c r="O43" s="876"/>
      <c r="P43" s="638">
        <f>SUM(N43+O43)</f>
        <v>18.866</v>
      </c>
      <c r="Q43" s="639">
        <v>4</v>
      </c>
      <c r="R43" s="29"/>
    </row>
    <row r="44" spans="1:18" ht="12.75" customHeight="1">
      <c r="A44" s="295">
        <v>17</v>
      </c>
      <c r="B44" s="806">
        <v>760</v>
      </c>
      <c r="C44" s="793" t="s">
        <v>929</v>
      </c>
      <c r="D44" s="794" t="s">
        <v>930</v>
      </c>
      <c r="E44" s="807">
        <v>24.516999999999999</v>
      </c>
      <c r="F44" s="808"/>
      <c r="G44" s="795">
        <f>SUM(E44+F44)</f>
        <v>24.516999999999999</v>
      </c>
      <c r="H44" s="796">
        <v>5</v>
      </c>
      <c r="I44" s="295"/>
      <c r="J44" s="295">
        <v>17</v>
      </c>
      <c r="K44" s="877">
        <v>429</v>
      </c>
      <c r="L44" s="630" t="s">
        <v>813</v>
      </c>
      <c r="M44" s="630" t="s">
        <v>814</v>
      </c>
      <c r="N44" s="878">
        <v>19.556999999999999</v>
      </c>
      <c r="O44" s="879"/>
      <c r="P44" s="638">
        <f>SUM(N44+O44)</f>
        <v>19.556999999999999</v>
      </c>
      <c r="Q44" s="639">
        <v>3</v>
      </c>
      <c r="R44" s="29"/>
    </row>
    <row r="45" spans="1:18" ht="12.75" customHeight="1">
      <c r="A45" s="295">
        <v>18</v>
      </c>
      <c r="B45" s="809">
        <v>429</v>
      </c>
      <c r="C45" s="798" t="s">
        <v>813</v>
      </c>
      <c r="D45" s="798" t="s">
        <v>814</v>
      </c>
      <c r="E45" s="972">
        <v>28.788</v>
      </c>
      <c r="F45" s="799"/>
      <c r="G45" s="795">
        <f>SUM(E45+F45)</f>
        <v>28.788</v>
      </c>
      <c r="H45" s="796">
        <v>4</v>
      </c>
      <c r="I45" s="160"/>
      <c r="J45" s="295">
        <v>18</v>
      </c>
      <c r="K45" s="880">
        <v>353</v>
      </c>
      <c r="L45" s="615" t="s">
        <v>921</v>
      </c>
      <c r="M45" s="615" t="s">
        <v>922</v>
      </c>
      <c r="N45" s="631">
        <v>22.718</v>
      </c>
      <c r="O45" s="881"/>
      <c r="P45" s="638">
        <f>SUM(N45+O45)</f>
        <v>22.718</v>
      </c>
      <c r="Q45" s="639">
        <v>2</v>
      </c>
      <c r="R45" s="29"/>
    </row>
    <row r="46" spans="1:18" ht="12.75" customHeight="1">
      <c r="A46" s="295">
        <v>19</v>
      </c>
      <c r="B46" s="797">
        <v>339</v>
      </c>
      <c r="C46" s="798" t="s">
        <v>811</v>
      </c>
      <c r="D46" s="798" t="s">
        <v>812</v>
      </c>
      <c r="E46" s="973">
        <v>26.646000000000001</v>
      </c>
      <c r="F46" s="800">
        <v>5</v>
      </c>
      <c r="G46" s="795">
        <f>SUM(E46+F46)</f>
        <v>31.646000000000001</v>
      </c>
      <c r="H46" s="796">
        <v>3</v>
      </c>
      <c r="I46" s="160"/>
      <c r="J46" s="295">
        <v>19</v>
      </c>
      <c r="K46" s="484">
        <v>352</v>
      </c>
      <c r="L46" s="524" t="s">
        <v>891</v>
      </c>
      <c r="M46" s="525" t="s">
        <v>918</v>
      </c>
      <c r="N46" s="112" t="s">
        <v>962</v>
      </c>
      <c r="O46" s="163"/>
      <c r="P46" s="165" t="s">
        <v>962</v>
      </c>
      <c r="Q46" s="324">
        <v>0</v>
      </c>
      <c r="R46" s="29"/>
    </row>
    <row r="47" spans="1:18" ht="12.75" customHeight="1">
      <c r="A47" s="295">
        <v>20</v>
      </c>
      <c r="B47" s="801">
        <v>353</v>
      </c>
      <c r="C47" s="752" t="s">
        <v>921</v>
      </c>
      <c r="D47" s="753" t="s">
        <v>922</v>
      </c>
      <c r="E47" s="974" t="s">
        <v>961</v>
      </c>
      <c r="F47" s="741"/>
      <c r="G47" s="724" t="s">
        <v>963</v>
      </c>
      <c r="H47" s="725">
        <v>0</v>
      </c>
      <c r="I47" s="160"/>
      <c r="J47" s="295">
        <v>20</v>
      </c>
      <c r="K47" s="282"/>
      <c r="L47" s="527"/>
      <c r="M47" s="527"/>
      <c r="N47" s="191"/>
      <c r="O47" s="460"/>
      <c r="P47" s="206"/>
      <c r="Q47" s="964"/>
      <c r="R47" s="29"/>
    </row>
    <row r="48" spans="1:18" ht="12.75" customHeight="1">
      <c r="A48" s="295">
        <v>21</v>
      </c>
      <c r="B48" s="424">
        <v>352</v>
      </c>
      <c r="C48" s="424" t="s">
        <v>891</v>
      </c>
      <c r="D48" s="424" t="s">
        <v>918</v>
      </c>
      <c r="E48" s="975" t="s">
        <v>962</v>
      </c>
      <c r="F48" s="739"/>
      <c r="G48" s="724" t="s">
        <v>963</v>
      </c>
      <c r="H48" s="725">
        <v>0</v>
      </c>
      <c r="I48" s="160"/>
      <c r="J48" s="38"/>
      <c r="K48" s="49"/>
      <c r="L48" s="49"/>
      <c r="M48" s="49"/>
      <c r="N48" s="78"/>
      <c r="O48" s="79"/>
      <c r="P48" s="965"/>
      <c r="Q48" s="78"/>
      <c r="R48" s="29"/>
    </row>
    <row r="49" spans="1:18" ht="12.75" customHeight="1">
      <c r="A49" s="295">
        <v>22</v>
      </c>
      <c r="B49" s="424"/>
      <c r="C49" s="424"/>
      <c r="D49" s="424"/>
      <c r="E49" s="462"/>
      <c r="F49" s="471"/>
      <c r="G49" s="740"/>
      <c r="H49" s="725"/>
      <c r="I49" s="160"/>
      <c r="J49" s="38"/>
      <c r="K49" s="49"/>
      <c r="L49" s="49"/>
      <c r="M49" s="49"/>
      <c r="N49" s="49"/>
      <c r="O49" s="49"/>
      <c r="P49" s="49"/>
      <c r="Q49" s="49"/>
      <c r="R49" s="29"/>
    </row>
    <row r="50" spans="1:18" ht="13.5" thickBot="1">
      <c r="A50" s="33"/>
      <c r="B50" s="72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</row>
  </sheetData>
  <sortState ref="K28:Q46">
    <sortCondition ref="Q28:Q46"/>
    <sortCondition ref="P28:P46"/>
  </sortState>
  <mergeCells count="2">
    <mergeCell ref="A1:R1"/>
    <mergeCell ref="A2:R2"/>
  </mergeCells>
  <phoneticPr fontId="13" type="noConversion"/>
  <conditionalFormatting sqref="H5:H11 Q5:Q11 Q14:Q18 H13:H24">
    <cfRule type="cellIs" dxfId="29" priority="37" operator="greaterThan">
      <formula>13</formula>
    </cfRule>
    <cfRule type="cellIs" dxfId="28" priority="38" operator="greaterThan">
      <formula>14</formula>
    </cfRule>
    <cfRule type="cellIs" dxfId="27" priority="39" operator="lessThan">
      <formula>14</formula>
    </cfRule>
  </conditionalFormatting>
  <conditionalFormatting sqref="Q5:Q11 Q14:Q18 Q20:Q23 H28:H33 Q28:Q33 Q35:Q46 H47:H49 H35:H45">
    <cfRule type="cellIs" dxfId="26" priority="35" operator="lessThan">
      <formula>14</formula>
    </cfRule>
    <cfRule type="cellIs" dxfId="25" priority="36" operator="greaterThan">
      <formula>13</formula>
    </cfRule>
  </conditionalFormatting>
  <conditionalFormatting sqref="H8">
    <cfRule type="cellIs" dxfId="24" priority="24" operator="lessThan">
      <formula>14</formula>
    </cfRule>
    <cfRule type="cellIs" dxfId="23" priority="25" operator="greaterThan">
      <formula>13</formula>
    </cfRule>
  </conditionalFormatting>
  <conditionalFormatting sqref="H12">
    <cfRule type="cellIs" dxfId="22" priority="22" operator="lessThan">
      <formula>14</formula>
    </cfRule>
    <cfRule type="cellIs" dxfId="21" priority="23" operator="greaterThan">
      <formula>13</formula>
    </cfRule>
  </conditionalFormatting>
  <conditionalFormatting sqref="Q13">
    <cfRule type="cellIs" dxfId="20" priority="19" operator="greaterThan">
      <formula>13</formula>
    </cfRule>
    <cfRule type="cellIs" dxfId="19" priority="20" operator="greaterThan">
      <formula>14</formula>
    </cfRule>
    <cfRule type="cellIs" dxfId="18" priority="21" operator="lessThan">
      <formula>14</formula>
    </cfRule>
  </conditionalFormatting>
  <conditionalFormatting sqref="Q12">
    <cfRule type="cellIs" dxfId="17" priority="17" operator="lessThan">
      <formula>14</formula>
    </cfRule>
    <cfRule type="cellIs" dxfId="16" priority="18" operator="greaterThan">
      <formula>13</formula>
    </cfRule>
  </conditionalFormatting>
  <conditionalFormatting sqref="Q24">
    <cfRule type="cellIs" dxfId="15" priority="14" operator="greaterThan">
      <formula>13</formula>
    </cfRule>
    <cfRule type="cellIs" dxfId="14" priority="15" operator="greaterThan">
      <formula>14</formula>
    </cfRule>
    <cfRule type="cellIs" dxfId="13" priority="16" operator="lessThan">
      <formula>14</formula>
    </cfRule>
  </conditionalFormatting>
  <conditionalFormatting sqref="Q19">
    <cfRule type="cellIs" dxfId="12" priority="11" operator="greaterThan">
      <formula>13</formula>
    </cfRule>
    <cfRule type="cellIs" dxfId="11" priority="12" operator="greaterThan">
      <formula>14</formula>
    </cfRule>
    <cfRule type="cellIs" dxfId="10" priority="13" operator="lessThan">
      <formula>14</formula>
    </cfRule>
  </conditionalFormatting>
  <conditionalFormatting sqref="H46">
    <cfRule type="cellIs" dxfId="9" priority="8" operator="greaterThan">
      <formula>13</formula>
    </cfRule>
    <cfRule type="cellIs" dxfId="8" priority="9" operator="greaterThan">
      <formula>14</formula>
    </cfRule>
    <cfRule type="cellIs" dxfId="7" priority="10" operator="lessThan">
      <formula>14</formula>
    </cfRule>
  </conditionalFormatting>
  <conditionalFormatting sqref="Q34">
    <cfRule type="cellIs" dxfId="6" priority="5" operator="greaterThan">
      <formula>13</formula>
    </cfRule>
    <cfRule type="cellIs" dxfId="5" priority="6" operator="greaterThan">
      <formula>14</formula>
    </cfRule>
    <cfRule type="cellIs" dxfId="4" priority="7" operator="lessThan">
      <formula>14</formula>
    </cfRule>
  </conditionalFormatting>
  <conditionalFormatting sqref="H34">
    <cfRule type="cellIs" dxfId="3" priority="3" operator="lessThan">
      <formula>14</formula>
    </cfRule>
    <cfRule type="cellIs" dxfId="2" priority="4" operator="greaterThan">
      <formula>13</formula>
    </cfRule>
  </conditionalFormatting>
  <conditionalFormatting sqref="Q47">
    <cfRule type="cellIs" dxfId="1" priority="1" operator="lessThan">
      <formula>14</formula>
    </cfRule>
    <cfRule type="cellIs" dxfId="0" priority="2" operator="greaterThan">
      <formula>13</formula>
    </cfRule>
  </conditionalFormatting>
  <pageMargins left="0.75" right="0.75" top="1" bottom="1" header="0.5" footer="0.5"/>
  <pageSetup scale="48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indexed="53"/>
    <pageSetUpPr fitToPage="1"/>
  </sheetPr>
  <dimension ref="A1:V116"/>
  <sheetViews>
    <sheetView zoomScale="80" zoomScaleNormal="80" workbookViewId="0">
      <selection activeCell="J36" sqref="J36:L37"/>
    </sheetView>
  </sheetViews>
  <sheetFormatPr defaultRowHeight="12.75"/>
  <cols>
    <col min="1" max="1" width="4.7109375" customWidth="1"/>
    <col min="2" max="2" width="7.7109375" bestFit="1" customWidth="1"/>
    <col min="3" max="3" width="25.85546875" bestFit="1" customWidth="1"/>
    <col min="4" max="4" width="24.140625" bestFit="1" customWidth="1"/>
    <col min="5" max="5" width="13.28515625" customWidth="1"/>
    <col min="6" max="6" width="8.85546875" bestFit="1" customWidth="1"/>
    <col min="7" max="8" width="9.85546875" customWidth="1"/>
    <col min="9" max="9" width="7.7109375" customWidth="1"/>
    <col min="10" max="10" width="7.7109375" bestFit="1" customWidth="1"/>
    <col min="11" max="11" width="25.85546875" bestFit="1" customWidth="1"/>
    <col min="12" max="12" width="24.140625" bestFit="1" customWidth="1"/>
    <col min="13" max="13" width="10.42578125" customWidth="1"/>
    <col min="14" max="14" width="9.42578125" customWidth="1"/>
    <col min="15" max="16" width="11.28515625" customWidth="1"/>
    <col min="17" max="17" width="4.7109375" customWidth="1"/>
  </cols>
  <sheetData>
    <row r="1" spans="1:22" ht="63.75" customHeight="1">
      <c r="A1" s="937" t="s">
        <v>816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9"/>
    </row>
    <row r="2" spans="1:22" ht="24.75" customHeight="1" thickBot="1">
      <c r="A2" s="940" t="s">
        <v>815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2"/>
    </row>
    <row r="3" spans="1:22" ht="30" customHeight="1" thickBot="1">
      <c r="A3" s="959"/>
      <c r="B3" s="980" t="s">
        <v>937</v>
      </c>
      <c r="C3" s="479"/>
      <c r="D3" s="479"/>
      <c r="E3" s="479"/>
      <c r="F3" s="479"/>
      <c r="G3" s="479"/>
      <c r="H3" s="454"/>
      <c r="I3" s="989"/>
      <c r="J3" s="980" t="s">
        <v>938</v>
      </c>
      <c r="K3" s="479"/>
      <c r="L3" s="479"/>
      <c r="M3" s="479"/>
      <c r="N3" s="479"/>
      <c r="O3" s="479"/>
      <c r="P3" s="455"/>
      <c r="Q3" s="14"/>
      <c r="R3" s="36"/>
    </row>
    <row r="4" spans="1:22" ht="17.25" customHeight="1">
      <c r="A4" s="959"/>
      <c r="B4" s="503" t="s">
        <v>45</v>
      </c>
      <c r="C4" s="504" t="s">
        <v>41</v>
      </c>
      <c r="D4" s="504" t="s">
        <v>46</v>
      </c>
      <c r="E4" s="3" t="s">
        <v>42</v>
      </c>
      <c r="F4" s="3" t="s">
        <v>43</v>
      </c>
      <c r="G4" s="3" t="s">
        <v>44</v>
      </c>
      <c r="H4" s="325" t="s">
        <v>806</v>
      </c>
      <c r="I4" s="961"/>
      <c r="J4" s="503" t="s">
        <v>45</v>
      </c>
      <c r="K4" s="504" t="s">
        <v>41</v>
      </c>
      <c r="L4" s="504" t="s">
        <v>46</v>
      </c>
      <c r="M4" s="3" t="s">
        <v>42</v>
      </c>
      <c r="N4" s="3" t="s">
        <v>43</v>
      </c>
      <c r="O4" s="162" t="s">
        <v>44</v>
      </c>
      <c r="P4" s="164" t="s">
        <v>806</v>
      </c>
      <c r="Q4" s="37"/>
      <c r="S4" s="945" t="s">
        <v>819</v>
      </c>
      <c r="T4" s="946"/>
      <c r="U4" s="946"/>
      <c r="V4" s="947"/>
    </row>
    <row r="5" spans="1:22" ht="12.75" customHeight="1">
      <c r="A5" s="959">
        <v>1</v>
      </c>
      <c r="B5" s="538">
        <v>431</v>
      </c>
      <c r="C5" s="541" t="s">
        <v>889</v>
      </c>
      <c r="D5" s="579" t="s">
        <v>907</v>
      </c>
      <c r="E5" s="532">
        <v>21.834</v>
      </c>
      <c r="F5" s="532"/>
      <c r="G5" s="589">
        <f t="shared" ref="G5:G20" si="0">SUM(E5+F5)</f>
        <v>21.834</v>
      </c>
      <c r="H5" s="336">
        <v>26</v>
      </c>
      <c r="I5" s="987">
        <v>1</v>
      </c>
      <c r="J5" s="674">
        <v>284</v>
      </c>
      <c r="K5" s="652" t="s">
        <v>709</v>
      </c>
      <c r="L5" s="675" t="s">
        <v>835</v>
      </c>
      <c r="M5" s="676">
        <v>16.081</v>
      </c>
      <c r="N5" s="606"/>
      <c r="O5" s="677">
        <f t="shared" ref="O5:O19" si="1">SUM(M5+N5)</f>
        <v>16.081</v>
      </c>
      <c r="P5" s="362">
        <v>31</v>
      </c>
      <c r="Q5" s="29"/>
      <c r="S5" s="948"/>
      <c r="T5" s="949"/>
      <c r="U5" s="949"/>
      <c r="V5" s="950"/>
    </row>
    <row r="6" spans="1:22" ht="12.75" customHeight="1">
      <c r="A6" s="959">
        <v>2</v>
      </c>
      <c r="B6" s="590">
        <v>343</v>
      </c>
      <c r="C6" s="591" t="s">
        <v>892</v>
      </c>
      <c r="D6" s="591" t="s">
        <v>920</v>
      </c>
      <c r="E6" s="532">
        <v>22.103000000000002</v>
      </c>
      <c r="F6" s="532"/>
      <c r="G6" s="589">
        <f t="shared" si="0"/>
        <v>22.103000000000002</v>
      </c>
      <c r="H6" s="336">
        <v>24</v>
      </c>
      <c r="I6" s="987">
        <v>2</v>
      </c>
      <c r="J6" s="674">
        <v>343</v>
      </c>
      <c r="K6" s="608" t="s">
        <v>892</v>
      </c>
      <c r="L6" s="608" t="s">
        <v>920</v>
      </c>
      <c r="M6" s="609">
        <v>16.373000000000001</v>
      </c>
      <c r="N6" s="678"/>
      <c r="O6" s="677">
        <f t="shared" si="1"/>
        <v>16.373000000000001</v>
      </c>
      <c r="P6" s="362">
        <v>29</v>
      </c>
      <c r="Q6" s="29"/>
      <c r="S6" s="948"/>
      <c r="T6" s="949"/>
      <c r="U6" s="949"/>
      <c r="V6" s="950"/>
    </row>
    <row r="7" spans="1:22" ht="12.75" customHeight="1">
      <c r="A7" s="959">
        <v>3</v>
      </c>
      <c r="B7" s="592">
        <v>329</v>
      </c>
      <c r="C7" s="593" t="s">
        <v>817</v>
      </c>
      <c r="D7" s="594" t="s">
        <v>818</v>
      </c>
      <c r="E7" s="532">
        <v>23.321999999999999</v>
      </c>
      <c r="F7" s="532"/>
      <c r="G7" s="589">
        <f t="shared" si="0"/>
        <v>23.321999999999999</v>
      </c>
      <c r="H7" s="336">
        <v>23</v>
      </c>
      <c r="I7" s="987">
        <v>3</v>
      </c>
      <c r="J7" s="607" t="s">
        <v>908</v>
      </c>
      <c r="K7" s="651" t="s">
        <v>886</v>
      </c>
      <c r="L7" s="679" t="s">
        <v>909</v>
      </c>
      <c r="M7" s="609">
        <v>16.824000000000002</v>
      </c>
      <c r="N7" s="606"/>
      <c r="O7" s="677">
        <f t="shared" si="1"/>
        <v>16.824000000000002</v>
      </c>
      <c r="P7" s="362">
        <v>29</v>
      </c>
      <c r="Q7" s="29"/>
      <c r="S7" s="948"/>
      <c r="T7" s="949"/>
      <c r="U7" s="949"/>
      <c r="V7" s="950"/>
    </row>
    <row r="8" spans="1:22" ht="12.75" customHeight="1">
      <c r="A8" s="959">
        <v>4</v>
      </c>
      <c r="B8" s="190" t="s">
        <v>905</v>
      </c>
      <c r="C8" s="470" t="s">
        <v>884</v>
      </c>
      <c r="D8" s="470" t="s">
        <v>447</v>
      </c>
      <c r="E8" s="134">
        <v>23.704999999999998</v>
      </c>
      <c r="F8" s="134"/>
      <c r="G8" s="327">
        <f t="shared" si="0"/>
        <v>23.704999999999998</v>
      </c>
      <c r="H8" s="336">
        <v>22</v>
      </c>
      <c r="I8" s="987">
        <v>4</v>
      </c>
      <c r="J8" s="133">
        <v>329</v>
      </c>
      <c r="K8" s="669" t="s">
        <v>817</v>
      </c>
      <c r="L8" s="495" t="s">
        <v>818</v>
      </c>
      <c r="M8" s="340">
        <v>17.015000000000001</v>
      </c>
      <c r="N8" s="112"/>
      <c r="O8" s="361">
        <f t="shared" si="1"/>
        <v>17.015000000000001</v>
      </c>
      <c r="P8" s="362">
        <v>27</v>
      </c>
      <c r="Q8" s="29"/>
      <c r="S8" s="948"/>
      <c r="T8" s="949"/>
      <c r="U8" s="949"/>
      <c r="V8" s="950"/>
    </row>
    <row r="9" spans="1:22" ht="12.75" customHeight="1">
      <c r="A9" s="959">
        <v>5</v>
      </c>
      <c r="B9" s="133">
        <v>407</v>
      </c>
      <c r="C9" s="484" t="s">
        <v>881</v>
      </c>
      <c r="D9" s="484" t="s">
        <v>808</v>
      </c>
      <c r="E9" s="135">
        <v>23.721</v>
      </c>
      <c r="F9" s="134"/>
      <c r="G9" s="327">
        <f t="shared" si="0"/>
        <v>23.721</v>
      </c>
      <c r="H9" s="336">
        <v>21</v>
      </c>
      <c r="I9" s="987">
        <v>5</v>
      </c>
      <c r="J9" s="133">
        <v>431</v>
      </c>
      <c r="K9" s="484" t="s">
        <v>889</v>
      </c>
      <c r="L9" s="484" t="s">
        <v>907</v>
      </c>
      <c r="M9" s="133">
        <v>17.056999999999999</v>
      </c>
      <c r="N9" s="112"/>
      <c r="O9" s="361">
        <f t="shared" si="1"/>
        <v>17.056999999999999</v>
      </c>
      <c r="P9" s="362">
        <v>26</v>
      </c>
      <c r="Q9" s="29"/>
      <c r="S9" s="948"/>
      <c r="T9" s="949"/>
      <c r="U9" s="949"/>
      <c r="V9" s="950"/>
    </row>
    <row r="10" spans="1:22" ht="12.75" customHeight="1">
      <c r="A10" s="959">
        <v>6</v>
      </c>
      <c r="B10" s="229" t="s">
        <v>734</v>
      </c>
      <c r="C10" s="509" t="s">
        <v>651</v>
      </c>
      <c r="D10" s="323" t="s">
        <v>903</v>
      </c>
      <c r="E10" s="112">
        <v>24.146000000000001</v>
      </c>
      <c r="F10" s="112"/>
      <c r="G10" s="140">
        <f t="shared" si="0"/>
        <v>24.146000000000001</v>
      </c>
      <c r="H10" s="336">
        <v>20</v>
      </c>
      <c r="I10" s="987">
        <v>6</v>
      </c>
      <c r="J10" s="680">
        <v>141</v>
      </c>
      <c r="K10" s="681" t="s">
        <v>440</v>
      </c>
      <c r="L10" s="682" t="s">
        <v>441</v>
      </c>
      <c r="M10" s="683">
        <v>17.391999999999999</v>
      </c>
      <c r="N10" s="684"/>
      <c r="O10" s="685">
        <f t="shared" si="1"/>
        <v>17.391999999999999</v>
      </c>
      <c r="P10" s="362">
        <v>25</v>
      </c>
      <c r="Q10" s="29"/>
      <c r="S10" s="948"/>
      <c r="T10" s="949"/>
      <c r="U10" s="949"/>
      <c r="V10" s="950"/>
    </row>
    <row r="11" spans="1:22" ht="12.75" customHeight="1">
      <c r="A11" s="959">
        <v>7</v>
      </c>
      <c r="B11" s="595">
        <v>321</v>
      </c>
      <c r="C11" s="596" t="s">
        <v>820</v>
      </c>
      <c r="D11" s="597" t="s">
        <v>810</v>
      </c>
      <c r="E11" s="598">
        <v>25.021999999999998</v>
      </c>
      <c r="F11" s="598"/>
      <c r="G11" s="599">
        <f t="shared" si="0"/>
        <v>25.021999999999998</v>
      </c>
      <c r="H11" s="336">
        <v>19</v>
      </c>
      <c r="I11" s="987">
        <v>7</v>
      </c>
      <c r="J11" s="680">
        <v>272</v>
      </c>
      <c r="K11" s="686" t="s">
        <v>689</v>
      </c>
      <c r="L11" s="686" t="s">
        <v>776</v>
      </c>
      <c r="M11" s="687">
        <v>17.469000000000001</v>
      </c>
      <c r="N11" s="688"/>
      <c r="O11" s="685">
        <f t="shared" si="1"/>
        <v>17.469000000000001</v>
      </c>
      <c r="P11" s="362">
        <v>24</v>
      </c>
      <c r="Q11" s="29"/>
      <c r="S11" s="948"/>
      <c r="T11" s="949"/>
      <c r="U11" s="949"/>
      <c r="V11" s="950"/>
    </row>
    <row r="12" spans="1:22" ht="12.75" customHeight="1">
      <c r="A12" s="959">
        <v>8</v>
      </c>
      <c r="B12" s="600">
        <v>353</v>
      </c>
      <c r="C12" s="601" t="s">
        <v>895</v>
      </c>
      <c r="D12" s="602" t="s">
        <v>832</v>
      </c>
      <c r="E12" s="598">
        <v>25.384</v>
      </c>
      <c r="F12" s="598"/>
      <c r="G12" s="599">
        <f t="shared" si="0"/>
        <v>25.384</v>
      </c>
      <c r="H12" s="336">
        <v>18</v>
      </c>
      <c r="I12" s="987">
        <v>8</v>
      </c>
      <c r="J12" s="689">
        <v>411</v>
      </c>
      <c r="K12" s="690" t="s">
        <v>573</v>
      </c>
      <c r="L12" s="691" t="s">
        <v>842</v>
      </c>
      <c r="M12" s="692">
        <v>17.547000000000001</v>
      </c>
      <c r="N12" s="693"/>
      <c r="O12" s="685">
        <f t="shared" si="1"/>
        <v>17.547000000000001</v>
      </c>
      <c r="P12" s="362">
        <v>23</v>
      </c>
      <c r="Q12" s="29"/>
      <c r="S12" s="948"/>
      <c r="T12" s="949"/>
      <c r="U12" s="949"/>
      <c r="V12" s="950"/>
    </row>
    <row r="13" spans="1:22" ht="12.75" customHeight="1">
      <c r="A13" s="959">
        <v>9</v>
      </c>
      <c r="B13" s="600">
        <v>339</v>
      </c>
      <c r="C13" s="603" t="s">
        <v>811</v>
      </c>
      <c r="D13" s="604" t="s">
        <v>812</v>
      </c>
      <c r="E13" s="598">
        <v>25.625</v>
      </c>
      <c r="F13" s="598"/>
      <c r="G13" s="599">
        <f t="shared" si="0"/>
        <v>25.625</v>
      </c>
      <c r="H13" s="336">
        <v>17</v>
      </c>
      <c r="I13" s="987">
        <v>9</v>
      </c>
      <c r="J13" s="190" t="s">
        <v>734</v>
      </c>
      <c r="K13" s="323" t="s">
        <v>651</v>
      </c>
      <c r="L13" s="512" t="s">
        <v>903</v>
      </c>
      <c r="M13" s="310">
        <v>17.654</v>
      </c>
      <c r="N13" s="516"/>
      <c r="O13" s="361">
        <f t="shared" si="1"/>
        <v>17.654</v>
      </c>
      <c r="P13" s="362">
        <v>22</v>
      </c>
      <c r="Q13" s="29"/>
      <c r="S13" s="948"/>
      <c r="T13" s="949"/>
      <c r="U13" s="949"/>
      <c r="V13" s="950"/>
    </row>
    <row r="14" spans="1:22" ht="12.75" customHeight="1">
      <c r="A14" s="959">
        <v>10</v>
      </c>
      <c r="B14" s="133">
        <v>46</v>
      </c>
      <c r="C14" s="111" t="s">
        <v>894</v>
      </c>
      <c r="D14" s="111" t="s">
        <v>434</v>
      </c>
      <c r="E14" s="112">
        <v>26.247</v>
      </c>
      <c r="F14" s="112"/>
      <c r="G14" s="140">
        <f t="shared" si="0"/>
        <v>26.247</v>
      </c>
      <c r="H14" s="336">
        <v>16</v>
      </c>
      <c r="I14" s="987">
        <v>10</v>
      </c>
      <c r="J14" s="144">
        <v>100</v>
      </c>
      <c r="K14" s="138" t="s">
        <v>897</v>
      </c>
      <c r="L14" s="138" t="s">
        <v>377</v>
      </c>
      <c r="M14" s="207">
        <v>17.756</v>
      </c>
      <c r="N14" s="112"/>
      <c r="O14" s="361">
        <f t="shared" si="1"/>
        <v>17.756</v>
      </c>
      <c r="P14" s="362">
        <v>21</v>
      </c>
      <c r="Q14" s="29"/>
      <c r="S14" s="948"/>
      <c r="T14" s="949"/>
      <c r="U14" s="949"/>
      <c r="V14" s="950"/>
    </row>
    <row r="15" spans="1:22" ht="12.75" customHeight="1">
      <c r="A15" s="959">
        <v>11</v>
      </c>
      <c r="B15" s="133">
        <v>420</v>
      </c>
      <c r="C15" s="484" t="s">
        <v>882</v>
      </c>
      <c r="D15" s="484" t="s">
        <v>913</v>
      </c>
      <c r="E15" s="112">
        <v>26.248000000000001</v>
      </c>
      <c r="F15" s="112"/>
      <c r="G15" s="140">
        <f t="shared" si="0"/>
        <v>26.248000000000001</v>
      </c>
      <c r="H15" s="336">
        <v>15</v>
      </c>
      <c r="I15" s="987">
        <v>11</v>
      </c>
      <c r="J15" s="133">
        <v>46</v>
      </c>
      <c r="K15" s="482" t="s">
        <v>894</v>
      </c>
      <c r="L15" s="496" t="s">
        <v>434</v>
      </c>
      <c r="M15" s="207">
        <v>17.911000000000001</v>
      </c>
      <c r="N15" s="227"/>
      <c r="O15" s="361">
        <f t="shared" si="1"/>
        <v>17.911000000000001</v>
      </c>
      <c r="P15" s="362">
        <v>20</v>
      </c>
      <c r="Q15" s="29"/>
      <c r="S15" s="951"/>
      <c r="T15" s="952"/>
      <c r="U15" s="952"/>
      <c r="V15" s="953"/>
    </row>
    <row r="16" spans="1:22" ht="12.75" customHeight="1">
      <c r="A16" s="959">
        <v>12</v>
      </c>
      <c r="B16" s="405">
        <v>86</v>
      </c>
      <c r="C16" s="323" t="s">
        <v>896</v>
      </c>
      <c r="D16" s="486" t="s">
        <v>373</v>
      </c>
      <c r="E16" s="112">
        <v>26.518000000000001</v>
      </c>
      <c r="F16" s="112"/>
      <c r="G16" s="140">
        <f t="shared" si="0"/>
        <v>26.518000000000001</v>
      </c>
      <c r="H16" s="336">
        <v>14</v>
      </c>
      <c r="I16" s="987">
        <v>12</v>
      </c>
      <c r="J16" s="133">
        <v>394</v>
      </c>
      <c r="K16" s="111" t="s">
        <v>924</v>
      </c>
      <c r="L16" s="111" t="s">
        <v>925</v>
      </c>
      <c r="M16" s="133">
        <v>17.936</v>
      </c>
      <c r="N16" s="133"/>
      <c r="O16" s="361">
        <f t="shared" si="1"/>
        <v>17.936</v>
      </c>
      <c r="P16" s="362">
        <v>19</v>
      </c>
      <c r="Q16" s="29"/>
    </row>
    <row r="17" spans="1:17" ht="12.75" customHeight="1">
      <c r="A17" s="959">
        <v>13</v>
      </c>
      <c r="B17" s="610">
        <v>731</v>
      </c>
      <c r="C17" s="611" t="s">
        <v>931</v>
      </c>
      <c r="D17" s="611" t="s">
        <v>932</v>
      </c>
      <c r="E17" s="612">
        <v>28.65</v>
      </c>
      <c r="F17" s="612"/>
      <c r="G17" s="613">
        <f t="shared" si="0"/>
        <v>28.65</v>
      </c>
      <c r="H17" s="336">
        <v>13</v>
      </c>
      <c r="I17" s="987">
        <v>13</v>
      </c>
      <c r="J17" s="694">
        <v>321</v>
      </c>
      <c r="K17" s="695" t="s">
        <v>820</v>
      </c>
      <c r="L17" s="696" t="s">
        <v>810</v>
      </c>
      <c r="M17" s="697">
        <v>18.122</v>
      </c>
      <c r="N17" s="618"/>
      <c r="O17" s="698">
        <f t="shared" si="1"/>
        <v>18.122</v>
      </c>
      <c r="P17" s="362">
        <v>18</v>
      </c>
      <c r="Q17" s="29"/>
    </row>
    <row r="18" spans="1:17" ht="12.75" customHeight="1">
      <c r="A18" s="959">
        <v>14</v>
      </c>
      <c r="B18" s="614" t="s">
        <v>74</v>
      </c>
      <c r="C18" s="615" t="s">
        <v>850</v>
      </c>
      <c r="D18" s="615" t="s">
        <v>851</v>
      </c>
      <c r="E18" s="616">
        <v>30.242999999999999</v>
      </c>
      <c r="F18" s="616"/>
      <c r="G18" s="617">
        <f t="shared" si="0"/>
        <v>30.242999999999999</v>
      </c>
      <c r="H18" s="336">
        <v>12</v>
      </c>
      <c r="I18" s="988">
        <v>14</v>
      </c>
      <c r="J18" s="618">
        <v>407</v>
      </c>
      <c r="K18" s="615" t="s">
        <v>881</v>
      </c>
      <c r="L18" s="615" t="s">
        <v>808</v>
      </c>
      <c r="M18" s="699">
        <v>18.224</v>
      </c>
      <c r="N18" s="612"/>
      <c r="O18" s="698">
        <f t="shared" si="1"/>
        <v>18.224</v>
      </c>
      <c r="P18" s="362">
        <v>17</v>
      </c>
      <c r="Q18" s="29"/>
    </row>
    <row r="19" spans="1:17" ht="12.75" customHeight="1">
      <c r="A19" s="959">
        <v>15</v>
      </c>
      <c r="B19" s="618">
        <v>100</v>
      </c>
      <c r="C19" s="619" t="s">
        <v>897</v>
      </c>
      <c r="D19" s="619" t="s">
        <v>377</v>
      </c>
      <c r="E19" s="620">
        <v>32.520000000000003</v>
      </c>
      <c r="F19" s="612"/>
      <c r="G19" s="613">
        <f t="shared" si="0"/>
        <v>32.520000000000003</v>
      </c>
      <c r="H19" s="336">
        <v>11</v>
      </c>
      <c r="I19" s="988">
        <v>15</v>
      </c>
      <c r="J19" s="700">
        <v>352</v>
      </c>
      <c r="K19" s="630" t="s">
        <v>891</v>
      </c>
      <c r="L19" s="642" t="s">
        <v>918</v>
      </c>
      <c r="M19" s="699">
        <v>18.341000000000001</v>
      </c>
      <c r="N19" s="618"/>
      <c r="O19" s="698">
        <f t="shared" si="1"/>
        <v>18.341000000000001</v>
      </c>
      <c r="P19" s="362">
        <v>16</v>
      </c>
      <c r="Q19" s="29"/>
    </row>
    <row r="20" spans="1:17" ht="12.75" customHeight="1">
      <c r="A20" s="959">
        <v>16</v>
      </c>
      <c r="B20" s="144">
        <v>410</v>
      </c>
      <c r="C20" s="323" t="s">
        <v>883</v>
      </c>
      <c r="D20" s="323" t="s">
        <v>916</v>
      </c>
      <c r="E20" s="419">
        <v>36.429000000000002</v>
      </c>
      <c r="F20" s="112"/>
      <c r="G20" s="140">
        <f t="shared" si="0"/>
        <v>36.429000000000002</v>
      </c>
      <c r="H20" s="336">
        <v>10</v>
      </c>
      <c r="I20" s="987">
        <v>16</v>
      </c>
      <c r="J20" s="133">
        <v>339</v>
      </c>
      <c r="K20" s="491" t="s">
        <v>811</v>
      </c>
      <c r="L20" s="491" t="s">
        <v>812</v>
      </c>
      <c r="M20" s="405">
        <v>18.411999999999999</v>
      </c>
      <c r="N20" s="113"/>
      <c r="O20" s="361">
        <f>SUM(M20:N20)</f>
        <v>18.411999999999999</v>
      </c>
      <c r="P20" s="362">
        <v>15</v>
      </c>
      <c r="Q20" s="29"/>
    </row>
    <row r="21" spans="1:17" ht="12.75" customHeight="1">
      <c r="A21" s="959">
        <v>17</v>
      </c>
      <c r="B21" s="516">
        <v>327</v>
      </c>
      <c r="C21" s="142" t="s">
        <v>890</v>
      </c>
      <c r="D21" s="142" t="s">
        <v>898</v>
      </c>
      <c r="E21" s="112">
        <v>31.219000000000001</v>
      </c>
      <c r="F21" s="112">
        <v>5</v>
      </c>
      <c r="G21" s="140" t="s">
        <v>947</v>
      </c>
      <c r="H21" s="336"/>
      <c r="I21" s="988">
        <v>17</v>
      </c>
      <c r="J21" s="521">
        <v>342</v>
      </c>
      <c r="K21" s="465" t="s">
        <v>893</v>
      </c>
      <c r="L21" s="466" t="s">
        <v>919</v>
      </c>
      <c r="M21" s="442">
        <v>18.427</v>
      </c>
      <c r="N21" s="112"/>
      <c r="O21" s="361">
        <f t="shared" ref="O21:O30" si="2">SUM(M21+N21)</f>
        <v>18.427</v>
      </c>
      <c r="P21" s="362">
        <v>14</v>
      </c>
      <c r="Q21" s="29"/>
    </row>
    <row r="22" spans="1:17" ht="12.75" customHeight="1">
      <c r="A22" s="959">
        <v>18</v>
      </c>
      <c r="B22" s="144">
        <v>291</v>
      </c>
      <c r="C22" s="323" t="s">
        <v>427</v>
      </c>
      <c r="D22" s="323" t="s">
        <v>843</v>
      </c>
      <c r="E22" s="440">
        <v>56.765999999999998</v>
      </c>
      <c r="F22" s="112">
        <v>5</v>
      </c>
      <c r="G22" s="140" t="s">
        <v>947</v>
      </c>
      <c r="H22" s="336"/>
      <c r="I22" s="987">
        <v>18</v>
      </c>
      <c r="J22" s="144">
        <v>760</v>
      </c>
      <c r="K22" s="510" t="s">
        <v>929</v>
      </c>
      <c r="L22" s="510" t="s">
        <v>930</v>
      </c>
      <c r="M22" s="133">
        <v>18.673999999999999</v>
      </c>
      <c r="N22" s="133"/>
      <c r="O22" s="361">
        <f t="shared" si="2"/>
        <v>18.673999999999999</v>
      </c>
      <c r="P22" s="362">
        <v>13</v>
      </c>
      <c r="Q22" s="29"/>
    </row>
    <row r="23" spans="1:17" ht="12.75" customHeight="1">
      <c r="A23" s="959">
        <v>19</v>
      </c>
      <c r="B23" s="517">
        <v>911</v>
      </c>
      <c r="C23" s="586" t="s">
        <v>37</v>
      </c>
      <c r="D23" s="586" t="s">
        <v>928</v>
      </c>
      <c r="E23" s="112">
        <v>56.662999999999997</v>
      </c>
      <c r="F23" s="112">
        <v>5</v>
      </c>
      <c r="G23" s="140" t="s">
        <v>949</v>
      </c>
      <c r="H23" s="336"/>
      <c r="I23" s="987">
        <v>19</v>
      </c>
      <c r="J23" s="144">
        <v>420</v>
      </c>
      <c r="K23" s="323" t="s">
        <v>882</v>
      </c>
      <c r="L23" s="323" t="s">
        <v>913</v>
      </c>
      <c r="M23" s="133">
        <v>19.283000000000001</v>
      </c>
      <c r="N23" s="112"/>
      <c r="O23" s="361">
        <f t="shared" si="2"/>
        <v>19.283000000000001</v>
      </c>
      <c r="P23" s="362">
        <v>12</v>
      </c>
      <c r="Q23" s="29"/>
    </row>
    <row r="24" spans="1:17" ht="12.75" customHeight="1">
      <c r="A24" s="959">
        <v>20</v>
      </c>
      <c r="B24" s="133">
        <v>760</v>
      </c>
      <c r="C24" s="587" t="s">
        <v>929</v>
      </c>
      <c r="D24" s="587" t="s">
        <v>930</v>
      </c>
      <c r="E24" s="112">
        <v>25.925999999999998</v>
      </c>
      <c r="F24" s="112">
        <v>5</v>
      </c>
      <c r="G24" s="140" t="s">
        <v>947</v>
      </c>
      <c r="H24" s="336"/>
      <c r="I24" s="987">
        <v>20</v>
      </c>
      <c r="J24" s="133">
        <v>429</v>
      </c>
      <c r="K24" s="484" t="s">
        <v>813</v>
      </c>
      <c r="L24" s="484" t="s">
        <v>814</v>
      </c>
      <c r="M24" s="207">
        <v>19.474</v>
      </c>
      <c r="N24" s="133"/>
      <c r="O24" s="361">
        <f t="shared" si="2"/>
        <v>19.474</v>
      </c>
      <c r="P24" s="362">
        <v>11</v>
      </c>
      <c r="Q24" s="29"/>
    </row>
    <row r="25" spans="1:17" ht="12.75" customHeight="1">
      <c r="A25" s="959">
        <v>21</v>
      </c>
      <c r="B25" s="494" t="s">
        <v>908</v>
      </c>
      <c r="C25" s="528" t="s">
        <v>886</v>
      </c>
      <c r="D25" s="528" t="s">
        <v>909</v>
      </c>
      <c r="E25" s="112">
        <v>24.863</v>
      </c>
      <c r="F25" s="112">
        <v>10</v>
      </c>
      <c r="G25" s="140" t="s">
        <v>947</v>
      </c>
      <c r="H25" s="336"/>
      <c r="I25" s="987">
        <v>21</v>
      </c>
      <c r="J25" s="520">
        <v>327</v>
      </c>
      <c r="K25" s="185" t="s">
        <v>890</v>
      </c>
      <c r="L25" s="185" t="s">
        <v>899</v>
      </c>
      <c r="M25" s="133">
        <v>19.632000000000001</v>
      </c>
      <c r="N25" s="112"/>
      <c r="O25" s="361">
        <f t="shared" si="2"/>
        <v>19.632000000000001</v>
      </c>
      <c r="P25" s="362">
        <v>10</v>
      </c>
      <c r="Q25" s="29"/>
    </row>
    <row r="26" spans="1:17" ht="12.75" customHeight="1">
      <c r="A26" s="959">
        <v>22</v>
      </c>
      <c r="B26" s="515">
        <v>85</v>
      </c>
      <c r="C26" s="106" t="s">
        <v>154</v>
      </c>
      <c r="D26" s="106" t="s">
        <v>836</v>
      </c>
      <c r="E26" s="112">
        <v>45.695999999999998</v>
      </c>
      <c r="F26" s="112">
        <v>5</v>
      </c>
      <c r="G26" s="140" t="s">
        <v>947</v>
      </c>
      <c r="H26" s="336"/>
      <c r="I26" s="987">
        <v>22</v>
      </c>
      <c r="J26" s="515">
        <v>353</v>
      </c>
      <c r="K26" s="464" t="s">
        <v>895</v>
      </c>
      <c r="L26" s="464" t="s">
        <v>832</v>
      </c>
      <c r="M26" s="312">
        <v>19.773</v>
      </c>
      <c r="N26" s="112"/>
      <c r="O26" s="361">
        <f t="shared" si="2"/>
        <v>19.773</v>
      </c>
      <c r="P26" s="362">
        <v>9</v>
      </c>
      <c r="Q26" s="29"/>
    </row>
    <row r="27" spans="1:17" ht="12.75" customHeight="1">
      <c r="A27" s="959">
        <v>23</v>
      </c>
      <c r="B27" s="133">
        <v>342</v>
      </c>
      <c r="C27" s="588" t="s">
        <v>893</v>
      </c>
      <c r="D27" s="588" t="s">
        <v>919</v>
      </c>
      <c r="E27" s="112" t="s">
        <v>948</v>
      </c>
      <c r="F27" s="112"/>
      <c r="G27" s="140" t="s">
        <v>948</v>
      </c>
      <c r="H27" s="341"/>
      <c r="I27" s="987">
        <v>23</v>
      </c>
      <c r="J27" s="667">
        <v>86</v>
      </c>
      <c r="K27" s="513" t="s">
        <v>896</v>
      </c>
      <c r="L27" s="179" t="s">
        <v>373</v>
      </c>
      <c r="M27" s="133">
        <v>19.946000000000002</v>
      </c>
      <c r="N27" s="227"/>
      <c r="O27" s="361">
        <f t="shared" si="2"/>
        <v>19.946000000000002</v>
      </c>
      <c r="P27" s="362">
        <v>8</v>
      </c>
      <c r="Q27" s="29"/>
    </row>
    <row r="28" spans="1:17" ht="12.75" customHeight="1">
      <c r="A28" s="959">
        <v>24</v>
      </c>
      <c r="B28" s="585">
        <v>352</v>
      </c>
      <c r="C28" s="527" t="s">
        <v>891</v>
      </c>
      <c r="D28" s="527" t="s">
        <v>918</v>
      </c>
      <c r="E28" s="440" t="s">
        <v>948</v>
      </c>
      <c r="F28" s="112"/>
      <c r="G28" s="140" t="s">
        <v>948</v>
      </c>
      <c r="H28" s="341"/>
      <c r="I28" s="987">
        <v>24</v>
      </c>
      <c r="J28" s="523">
        <v>731</v>
      </c>
      <c r="K28" s="668" t="s">
        <v>931</v>
      </c>
      <c r="L28" s="668" t="s">
        <v>932</v>
      </c>
      <c r="M28" s="133">
        <v>22.603000000000002</v>
      </c>
      <c r="N28" s="111"/>
      <c r="O28" s="361">
        <f t="shared" si="2"/>
        <v>22.603000000000002</v>
      </c>
      <c r="P28" s="362">
        <v>7</v>
      </c>
      <c r="Q28" s="29"/>
    </row>
    <row r="29" spans="1:17" ht="12.75" customHeight="1">
      <c r="A29" s="959">
        <v>25</v>
      </c>
      <c r="B29" s="144">
        <v>272</v>
      </c>
      <c r="C29" s="173" t="s">
        <v>689</v>
      </c>
      <c r="D29" s="173" t="s">
        <v>776</v>
      </c>
      <c r="E29" s="440" t="s">
        <v>948</v>
      </c>
      <c r="F29" s="112"/>
      <c r="G29" s="140" t="s">
        <v>948</v>
      </c>
      <c r="H29" s="336"/>
      <c r="I29" s="987">
        <v>25</v>
      </c>
      <c r="J29" s="515">
        <v>410</v>
      </c>
      <c r="K29" s="491" t="s">
        <v>883</v>
      </c>
      <c r="L29" s="491" t="s">
        <v>916</v>
      </c>
      <c r="M29" s="672">
        <v>25.114999999999998</v>
      </c>
      <c r="N29" s="673"/>
      <c r="O29" s="361">
        <f t="shared" si="2"/>
        <v>25.114999999999998</v>
      </c>
      <c r="P29" s="362">
        <v>6</v>
      </c>
      <c r="Q29" s="29"/>
    </row>
    <row r="30" spans="1:17" ht="12.75" customHeight="1">
      <c r="A30" s="23">
        <v>26</v>
      </c>
      <c r="B30" s="148"/>
      <c r="C30" s="148"/>
      <c r="D30" s="148"/>
      <c r="E30" s="440"/>
      <c r="F30" s="112"/>
      <c r="G30" s="140"/>
      <c r="H30" s="336"/>
      <c r="I30" s="987">
        <v>26</v>
      </c>
      <c r="J30" s="515">
        <v>911</v>
      </c>
      <c r="K30" s="457" t="s">
        <v>37</v>
      </c>
      <c r="L30" s="990" t="s">
        <v>928</v>
      </c>
      <c r="M30" s="343">
        <v>30.047000000000001</v>
      </c>
      <c r="N30" s="422"/>
      <c r="O30" s="361">
        <f t="shared" si="2"/>
        <v>30.047000000000001</v>
      </c>
      <c r="P30" s="362">
        <v>5</v>
      </c>
      <c r="Q30" s="29"/>
    </row>
    <row r="31" spans="1:17" ht="12.75" customHeight="1">
      <c r="A31" s="23">
        <v>27</v>
      </c>
      <c r="B31" s="270"/>
      <c r="C31" s="518"/>
      <c r="D31" s="519"/>
      <c r="E31" s="112"/>
      <c r="F31" s="112"/>
      <c r="G31" s="140"/>
      <c r="H31" s="336"/>
      <c r="I31" s="987">
        <v>27</v>
      </c>
      <c r="J31" s="190" t="s">
        <v>74</v>
      </c>
      <c r="K31" s="513" t="s">
        <v>850</v>
      </c>
      <c r="L31" s="513" t="s">
        <v>851</v>
      </c>
      <c r="M31" s="342">
        <v>41.271000000000001</v>
      </c>
      <c r="N31" s="227">
        <v>10</v>
      </c>
      <c r="O31" s="361" t="s">
        <v>947</v>
      </c>
      <c r="P31" s="362"/>
      <c r="Q31" s="29"/>
    </row>
    <row r="32" spans="1:17" ht="12.75" customHeight="1">
      <c r="A32" s="23">
        <v>28</v>
      </c>
      <c r="B32" s="213"/>
      <c r="C32" s="213"/>
      <c r="D32" s="213"/>
      <c r="E32" s="112"/>
      <c r="F32" s="112"/>
      <c r="G32" s="140"/>
      <c r="H32" s="336"/>
      <c r="I32" s="987">
        <v>28</v>
      </c>
      <c r="J32" s="190" t="s">
        <v>905</v>
      </c>
      <c r="K32" s="513" t="s">
        <v>884</v>
      </c>
      <c r="L32" s="513" t="s">
        <v>447</v>
      </c>
      <c r="M32" s="133">
        <v>17.945</v>
      </c>
      <c r="N32" s="133">
        <v>5</v>
      </c>
      <c r="O32" s="361" t="s">
        <v>947</v>
      </c>
      <c r="P32" s="362"/>
      <c r="Q32" s="29"/>
    </row>
    <row r="33" spans="1:17" ht="12.75" customHeight="1">
      <c r="A33" s="23">
        <v>29</v>
      </c>
      <c r="B33" s="177"/>
      <c r="C33" s="138"/>
      <c r="D33" s="138"/>
      <c r="E33" s="112"/>
      <c r="F33" s="112"/>
      <c r="G33" s="140"/>
      <c r="H33" s="336"/>
      <c r="I33" s="988">
        <v>29</v>
      </c>
      <c r="J33" s="133">
        <v>85</v>
      </c>
      <c r="K33" s="670" t="s">
        <v>154</v>
      </c>
      <c r="L33" s="671" t="s">
        <v>153</v>
      </c>
      <c r="M33" s="442">
        <v>16.649000000000001</v>
      </c>
      <c r="N33" s="112">
        <v>5</v>
      </c>
      <c r="O33" s="361" t="s">
        <v>947</v>
      </c>
      <c r="P33" s="362"/>
      <c r="Q33" s="29"/>
    </row>
    <row r="34" spans="1:17" ht="12.75" customHeight="1">
      <c r="A34" s="23">
        <v>30</v>
      </c>
      <c r="B34" s="182"/>
      <c r="C34" s="214"/>
      <c r="D34" s="214"/>
      <c r="E34" s="112"/>
      <c r="F34" s="112"/>
      <c r="G34" s="140"/>
      <c r="H34" s="336"/>
      <c r="I34" s="988">
        <v>30</v>
      </c>
      <c r="J34" s="516">
        <v>291</v>
      </c>
      <c r="K34" s="528" t="s">
        <v>427</v>
      </c>
      <c r="L34" s="528" t="s">
        <v>843</v>
      </c>
      <c r="M34" s="448">
        <v>18.155999999999999</v>
      </c>
      <c r="N34" s="421">
        <v>10</v>
      </c>
      <c r="O34" s="361" t="s">
        <v>947</v>
      </c>
      <c r="P34" s="362"/>
      <c r="Q34" s="29"/>
    </row>
    <row r="35" spans="1:17" ht="12.75" customHeight="1">
      <c r="A35" s="23">
        <v>31</v>
      </c>
      <c r="B35" s="111"/>
      <c r="C35" s="111"/>
      <c r="D35" s="111"/>
      <c r="E35" s="112"/>
      <c r="F35" s="112"/>
      <c r="G35" s="140"/>
      <c r="H35" s="336"/>
      <c r="I35" s="241">
        <v>31</v>
      </c>
      <c r="J35" s="182"/>
      <c r="K35" s="148"/>
      <c r="L35" s="148"/>
      <c r="M35" s="344"/>
      <c r="N35" s="138"/>
      <c r="O35" s="361"/>
      <c r="P35" s="362"/>
      <c r="Q35" s="29"/>
    </row>
    <row r="36" spans="1:17" ht="12.75" customHeight="1">
      <c r="A36" s="23">
        <v>32</v>
      </c>
      <c r="B36" s="167"/>
      <c r="C36" s="147"/>
      <c r="D36" s="180"/>
      <c r="E36" s="112"/>
      <c r="F36" s="112"/>
      <c r="G36" s="140"/>
      <c r="H36" s="336"/>
      <c r="I36" s="242">
        <v>32</v>
      </c>
      <c r="J36" s="49"/>
      <c r="K36" s="49"/>
      <c r="L36" s="49"/>
      <c r="M36" s="144"/>
      <c r="N36" s="144"/>
      <c r="O36" s="361"/>
      <c r="P36" s="362"/>
      <c r="Q36" s="29"/>
    </row>
    <row r="37" spans="1:17" ht="12.75" customHeight="1">
      <c r="A37" s="23">
        <v>33</v>
      </c>
      <c r="B37" s="126"/>
      <c r="C37" s="126"/>
      <c r="D37" s="126"/>
      <c r="E37" s="112"/>
      <c r="F37" s="112"/>
      <c r="G37" s="140"/>
      <c r="H37" s="336"/>
      <c r="I37" s="242">
        <v>33</v>
      </c>
      <c r="J37" s="212"/>
      <c r="K37" s="147"/>
      <c r="L37" s="147"/>
      <c r="M37" s="138"/>
      <c r="N37" s="138"/>
      <c r="O37" s="361"/>
      <c r="P37" s="362"/>
      <c r="Q37" s="29"/>
    </row>
    <row r="38" spans="1:17" ht="12.75" customHeight="1">
      <c r="A38" s="23">
        <v>34</v>
      </c>
      <c r="B38" s="212"/>
      <c r="C38" s="147"/>
      <c r="D38" s="147"/>
      <c r="E38" s="112"/>
      <c r="F38" s="112"/>
      <c r="G38" s="140"/>
      <c r="H38" s="336"/>
      <c r="I38" s="241">
        <v>34</v>
      </c>
      <c r="J38" s="441"/>
      <c r="K38" s="441"/>
      <c r="L38" s="441"/>
      <c r="M38" s="148"/>
      <c r="N38" s="148"/>
      <c r="O38" s="361"/>
      <c r="P38" s="362"/>
      <c r="Q38" s="29"/>
    </row>
    <row r="39" spans="1:17" ht="12.75" customHeight="1">
      <c r="A39" s="23">
        <v>35</v>
      </c>
      <c r="B39" s="112"/>
      <c r="C39" s="175"/>
      <c r="D39" s="175"/>
      <c r="E39" s="112"/>
      <c r="F39" s="112"/>
      <c r="G39" s="140"/>
      <c r="H39" s="336"/>
      <c r="I39" s="241">
        <v>35</v>
      </c>
      <c r="J39" s="190"/>
      <c r="K39" s="193"/>
      <c r="L39" s="193"/>
      <c r="M39" s="228"/>
      <c r="N39" s="228"/>
      <c r="O39" s="361"/>
      <c r="P39" s="362"/>
      <c r="Q39" s="29"/>
    </row>
    <row r="40" spans="1:17" ht="12.75" customHeight="1">
      <c r="A40" s="23">
        <v>36</v>
      </c>
      <c r="B40" s="184"/>
      <c r="C40" s="181"/>
      <c r="D40" s="181"/>
      <c r="E40" s="112"/>
      <c r="F40" s="112"/>
      <c r="G40" s="140"/>
      <c r="H40" s="336"/>
      <c r="I40" s="241">
        <v>36</v>
      </c>
      <c r="J40" s="182"/>
      <c r="K40" s="148"/>
      <c r="L40" s="214"/>
      <c r="M40" s="138"/>
      <c r="N40" s="138"/>
      <c r="O40" s="361"/>
      <c r="P40" s="362"/>
      <c r="Q40" s="29"/>
    </row>
    <row r="41" spans="1:17" ht="12.75" customHeight="1">
      <c r="A41" s="23"/>
      <c r="B41" s="211"/>
      <c r="C41" s="211"/>
      <c r="D41" s="211"/>
      <c r="E41" s="112"/>
      <c r="F41" s="112"/>
      <c r="G41" s="140"/>
      <c r="H41" s="336"/>
      <c r="I41" s="241">
        <v>37</v>
      </c>
      <c r="J41" s="130"/>
      <c r="K41" s="130"/>
      <c r="L41" s="130"/>
      <c r="M41" s="138"/>
      <c r="N41" s="138"/>
      <c r="O41" s="361"/>
      <c r="P41" s="362"/>
      <c r="Q41" s="29"/>
    </row>
    <row r="42" spans="1:17" ht="12.75" customHeight="1">
      <c r="A42" s="23"/>
      <c r="B42" s="149"/>
      <c r="C42" s="102"/>
      <c r="D42" s="102"/>
      <c r="E42" s="86"/>
      <c r="F42" s="87"/>
      <c r="G42" s="140"/>
      <c r="H42" s="78"/>
      <c r="I42" s="241">
        <v>38</v>
      </c>
      <c r="J42" s="138"/>
      <c r="K42" s="147"/>
      <c r="L42" s="147"/>
      <c r="M42" s="210"/>
      <c r="N42" s="210"/>
      <c r="O42" s="361"/>
      <c r="P42" s="362"/>
      <c r="Q42" s="29"/>
    </row>
    <row r="43" spans="1:17" ht="12.75" customHeight="1">
      <c r="A43" s="23"/>
      <c r="B43" s="367"/>
      <c r="C43" s="76"/>
      <c r="D43" s="76"/>
      <c r="E43" s="86"/>
      <c r="F43" s="87"/>
      <c r="G43" s="140"/>
      <c r="H43" s="78"/>
      <c r="I43" s="241">
        <v>39</v>
      </c>
      <c r="J43" s="182"/>
      <c r="K43" s="191"/>
      <c r="L43" s="191"/>
      <c r="M43" s="210"/>
      <c r="N43" s="210"/>
      <c r="O43" s="361"/>
      <c r="P43" s="362"/>
      <c r="Q43" s="29"/>
    </row>
    <row r="44" spans="1:17" ht="12.75" customHeight="1">
      <c r="A44" s="23"/>
      <c r="B44" s="149"/>
      <c r="C44" s="76"/>
      <c r="D44" s="76"/>
      <c r="E44" s="86"/>
      <c r="F44" s="87"/>
      <c r="G44" s="140"/>
      <c r="H44" s="78"/>
      <c r="I44" s="241">
        <v>40</v>
      </c>
      <c r="J44" s="349"/>
      <c r="K44" s="191"/>
      <c r="L44" s="191"/>
      <c r="M44" s="423"/>
      <c r="N44" s="374"/>
      <c r="O44" s="361"/>
      <c r="P44" s="368"/>
      <c r="Q44" s="29"/>
    </row>
    <row r="45" spans="1:17" ht="12.75" customHeight="1">
      <c r="A45" s="23"/>
      <c r="B45" s="149"/>
      <c r="C45" s="102"/>
      <c r="D45" s="102"/>
      <c r="E45" s="78"/>
      <c r="F45" s="79"/>
      <c r="G45" s="140"/>
      <c r="H45" s="78"/>
      <c r="I45" s="242">
        <v>41</v>
      </c>
      <c r="J45" s="182"/>
      <c r="K45" s="148"/>
      <c r="L45" s="148"/>
      <c r="M45" s="375"/>
      <c r="N45" s="375"/>
      <c r="O45" s="361"/>
      <c r="P45" s="363"/>
      <c r="Q45" s="29"/>
    </row>
    <row r="46" spans="1:17" ht="12.75" customHeight="1">
      <c r="A46" s="23"/>
      <c r="B46" s="149"/>
      <c r="C46" s="102"/>
      <c r="D46" s="102"/>
      <c r="E46" s="78"/>
      <c r="F46" s="79"/>
      <c r="G46" s="140"/>
      <c r="H46" s="78"/>
      <c r="I46" s="38"/>
      <c r="J46" s="369"/>
      <c r="K46" s="370"/>
      <c r="L46" s="370"/>
      <c r="M46" s="371"/>
      <c r="N46" s="372"/>
      <c r="O46" s="361"/>
      <c r="P46" s="373"/>
      <c r="Q46" s="29"/>
    </row>
    <row r="47" spans="1:17" ht="12.75" customHeight="1">
      <c r="A47" s="23"/>
      <c r="B47" s="149"/>
      <c r="C47" s="102"/>
      <c r="D47" s="102"/>
      <c r="E47" s="78"/>
      <c r="F47" s="79"/>
      <c r="G47" s="140"/>
      <c r="H47" s="78"/>
      <c r="I47" s="38"/>
      <c r="J47" s="49"/>
      <c r="K47" s="49"/>
      <c r="L47" s="49"/>
      <c r="M47" s="86"/>
      <c r="N47" s="87"/>
      <c r="O47" s="361"/>
      <c r="P47" s="78"/>
      <c r="Q47" s="29"/>
    </row>
    <row r="48" spans="1:17" ht="12.75" customHeight="1" thickBot="1">
      <c r="A48" s="23"/>
      <c r="B48" s="168"/>
      <c r="C48" s="169"/>
      <c r="D48" s="169"/>
      <c r="E48" s="88"/>
      <c r="F48" s="170"/>
      <c r="G48" s="140"/>
      <c r="H48" s="78"/>
      <c r="I48" s="29"/>
      <c r="J48" s="80"/>
      <c r="K48" s="81"/>
      <c r="L48" s="81"/>
      <c r="M48" s="82"/>
      <c r="N48" s="83"/>
      <c r="O48" s="361"/>
      <c r="P48" s="78"/>
      <c r="Q48" s="29"/>
    </row>
    <row r="49" spans="1:18" ht="21" customHeight="1" thickBot="1">
      <c r="A49" s="23"/>
      <c r="B49" s="5"/>
      <c r="C49" s="6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9"/>
    </row>
    <row r="50" spans="1:18" ht="30" customHeight="1" thickBot="1">
      <c r="A50" s="959"/>
      <c r="B50" s="984" t="s">
        <v>957</v>
      </c>
      <c r="C50" s="478"/>
      <c r="D50" s="478"/>
      <c r="E50" s="478"/>
      <c r="F50" s="478"/>
      <c r="G50" s="478"/>
      <c r="H50" s="348"/>
      <c r="I50" s="960"/>
      <c r="J50" s="984" t="s">
        <v>958</v>
      </c>
      <c r="K50" s="478"/>
      <c r="L50" s="478"/>
      <c r="M50" s="478"/>
      <c r="N50" s="478"/>
      <c r="O50" s="478"/>
      <c r="P50" s="366"/>
      <c r="Q50" s="14"/>
      <c r="R50" s="36"/>
    </row>
    <row r="51" spans="1:18" ht="18" customHeight="1">
      <c r="A51" s="959"/>
      <c r="B51" s="503" t="s">
        <v>45</v>
      </c>
      <c r="C51" s="504" t="s">
        <v>41</v>
      </c>
      <c r="D51" s="504" t="s">
        <v>46</v>
      </c>
      <c r="E51" s="3" t="s">
        <v>42</v>
      </c>
      <c r="F51" s="3" t="s">
        <v>43</v>
      </c>
      <c r="G51" s="162" t="s">
        <v>44</v>
      </c>
      <c r="H51" s="164" t="s">
        <v>806</v>
      </c>
      <c r="I51" s="986"/>
      <c r="J51" s="503" t="s">
        <v>45</v>
      </c>
      <c r="K51" s="504" t="s">
        <v>41</v>
      </c>
      <c r="L51" s="504" t="s">
        <v>46</v>
      </c>
      <c r="M51" s="3" t="s">
        <v>42</v>
      </c>
      <c r="N51" s="3" t="s">
        <v>43</v>
      </c>
      <c r="O51" s="162" t="s">
        <v>44</v>
      </c>
      <c r="P51" s="164" t="s">
        <v>806</v>
      </c>
      <c r="Q51" s="29"/>
    </row>
    <row r="52" spans="1:18" ht="12.75" customHeight="1">
      <c r="A52" s="985">
        <v>1</v>
      </c>
      <c r="B52" s="552">
        <v>85</v>
      </c>
      <c r="C52" s="819" t="s">
        <v>154</v>
      </c>
      <c r="D52" s="819" t="s">
        <v>836</v>
      </c>
      <c r="E52" s="820">
        <v>21.472999999999999</v>
      </c>
      <c r="F52" s="821"/>
      <c r="G52" s="822">
        <f t="shared" ref="G52:G59" si="3">SUM(E52:F52)</f>
        <v>21.472999999999999</v>
      </c>
      <c r="H52" s="334">
        <v>26</v>
      </c>
      <c r="I52" s="987">
        <v>1</v>
      </c>
      <c r="J52" s="885">
        <v>343</v>
      </c>
      <c r="K52" s="886" t="s">
        <v>892</v>
      </c>
      <c r="L52" s="887" t="s">
        <v>920</v>
      </c>
      <c r="M52" s="888">
        <v>16.277000000000001</v>
      </c>
      <c r="N52" s="889"/>
      <c r="O52" s="890">
        <f t="shared" ref="O52:O77" si="4">SUM(M52:N52)</f>
        <v>16.277000000000001</v>
      </c>
      <c r="P52" s="334">
        <v>31</v>
      </c>
      <c r="Q52" s="29"/>
    </row>
    <row r="53" spans="1:18" ht="12.75" customHeight="1">
      <c r="A53" s="985">
        <v>2</v>
      </c>
      <c r="B53" s="552">
        <v>760</v>
      </c>
      <c r="C53" s="649" t="s">
        <v>929</v>
      </c>
      <c r="D53" s="649" t="s">
        <v>930</v>
      </c>
      <c r="E53" s="823">
        <v>24.335999999999999</v>
      </c>
      <c r="F53" s="824"/>
      <c r="G53" s="822">
        <f t="shared" si="3"/>
        <v>24.335999999999999</v>
      </c>
      <c r="H53" s="334">
        <v>24</v>
      </c>
      <c r="I53" s="987">
        <v>2</v>
      </c>
      <c r="J53" s="618">
        <v>85</v>
      </c>
      <c r="K53" s="891" t="s">
        <v>154</v>
      </c>
      <c r="L53" s="891" t="s">
        <v>153</v>
      </c>
      <c r="M53" s="892">
        <v>16.422000000000001</v>
      </c>
      <c r="N53" s="888"/>
      <c r="O53" s="890">
        <f t="shared" si="4"/>
        <v>16.422000000000001</v>
      </c>
      <c r="P53" s="334">
        <v>29</v>
      </c>
      <c r="Q53" s="37"/>
    </row>
    <row r="54" spans="1:18" ht="12.75" customHeight="1">
      <c r="A54" s="985">
        <v>3</v>
      </c>
      <c r="B54" s="552">
        <v>329</v>
      </c>
      <c r="C54" s="551" t="s">
        <v>817</v>
      </c>
      <c r="D54" s="648" t="s">
        <v>818</v>
      </c>
      <c r="E54" s="825">
        <v>24.39</v>
      </c>
      <c r="F54" s="826"/>
      <c r="G54" s="822">
        <f t="shared" si="3"/>
        <v>24.39</v>
      </c>
      <c r="H54" s="334">
        <v>23</v>
      </c>
      <c r="I54" s="987">
        <v>3</v>
      </c>
      <c r="J54" s="893">
        <v>394</v>
      </c>
      <c r="K54" s="894" t="s">
        <v>924</v>
      </c>
      <c r="L54" s="894" t="s">
        <v>925</v>
      </c>
      <c r="M54" s="895">
        <v>16.626000000000001</v>
      </c>
      <c r="N54" s="896"/>
      <c r="O54" s="890">
        <f t="shared" si="4"/>
        <v>16.626000000000001</v>
      </c>
      <c r="P54" s="334">
        <v>28</v>
      </c>
      <c r="Q54" s="29"/>
    </row>
    <row r="55" spans="1:18" ht="12.75" customHeight="1">
      <c r="A55" s="985">
        <v>4</v>
      </c>
      <c r="B55" s="144">
        <v>342</v>
      </c>
      <c r="C55" s="467" t="s">
        <v>893</v>
      </c>
      <c r="D55" s="467" t="s">
        <v>919</v>
      </c>
      <c r="E55" s="745">
        <v>25.024999999999999</v>
      </c>
      <c r="F55" s="105"/>
      <c r="G55" s="139">
        <f t="shared" si="3"/>
        <v>25.024999999999999</v>
      </c>
      <c r="H55" s="334">
        <v>22</v>
      </c>
      <c r="I55" s="987">
        <v>4</v>
      </c>
      <c r="J55" s="743">
        <v>284</v>
      </c>
      <c r="K55" s="495" t="s">
        <v>709</v>
      </c>
      <c r="L55" s="495" t="s">
        <v>923</v>
      </c>
      <c r="M55" s="127">
        <v>16.795000000000002</v>
      </c>
      <c r="N55" s="268"/>
      <c r="O55" s="139">
        <f t="shared" si="4"/>
        <v>16.795000000000002</v>
      </c>
      <c r="P55" s="334">
        <v>27</v>
      </c>
      <c r="Q55" s="29"/>
    </row>
    <row r="56" spans="1:18" ht="12.75" customHeight="1">
      <c r="A56" s="985">
        <v>5</v>
      </c>
      <c r="B56" s="144">
        <v>46</v>
      </c>
      <c r="C56" s="148" t="s">
        <v>894</v>
      </c>
      <c r="D56" s="148" t="s">
        <v>434</v>
      </c>
      <c r="E56" s="744">
        <v>25.172999999999998</v>
      </c>
      <c r="F56" s="305"/>
      <c r="G56" s="139">
        <f t="shared" si="3"/>
        <v>25.172999999999998</v>
      </c>
      <c r="H56" s="334">
        <v>21</v>
      </c>
      <c r="I56" s="987">
        <v>5</v>
      </c>
      <c r="J56" s="190" t="s">
        <v>908</v>
      </c>
      <c r="K56" s="484" t="s">
        <v>886</v>
      </c>
      <c r="L56" s="484" t="s">
        <v>909</v>
      </c>
      <c r="M56" s="281">
        <v>16.928000000000001</v>
      </c>
      <c r="N56" s="268"/>
      <c r="O56" s="139">
        <f t="shared" si="4"/>
        <v>16.928000000000001</v>
      </c>
      <c r="P56" s="334">
        <v>26</v>
      </c>
      <c r="Q56" s="29"/>
    </row>
    <row r="57" spans="1:18" ht="12.75" customHeight="1">
      <c r="A57" s="985">
        <v>6</v>
      </c>
      <c r="B57" s="828">
        <v>321</v>
      </c>
      <c r="C57" s="829" t="s">
        <v>820</v>
      </c>
      <c r="D57" s="829" t="s">
        <v>810</v>
      </c>
      <c r="E57" s="830">
        <v>25.481999999999999</v>
      </c>
      <c r="F57" s="831"/>
      <c r="G57" s="832">
        <f t="shared" si="3"/>
        <v>25.481999999999999</v>
      </c>
      <c r="H57" s="334">
        <v>20</v>
      </c>
      <c r="I57" s="987">
        <v>6</v>
      </c>
      <c r="J57" s="133">
        <v>329</v>
      </c>
      <c r="K57" s="138" t="s">
        <v>817</v>
      </c>
      <c r="L57" s="498" t="s">
        <v>818</v>
      </c>
      <c r="M57" s="105">
        <v>17.103999999999999</v>
      </c>
      <c r="N57" s="105"/>
      <c r="O57" s="139">
        <f t="shared" si="4"/>
        <v>17.103999999999999</v>
      </c>
      <c r="P57" s="334">
        <v>25</v>
      </c>
      <c r="Q57" s="29"/>
    </row>
    <row r="58" spans="1:18" ht="12.75" customHeight="1">
      <c r="A58" s="985">
        <v>7</v>
      </c>
      <c r="B58" s="569">
        <v>339</v>
      </c>
      <c r="C58" s="563" t="s">
        <v>811</v>
      </c>
      <c r="D58" s="563" t="s">
        <v>812</v>
      </c>
      <c r="E58" s="833">
        <v>25.562999999999999</v>
      </c>
      <c r="F58" s="834"/>
      <c r="G58" s="832">
        <f t="shared" si="3"/>
        <v>25.562999999999999</v>
      </c>
      <c r="H58" s="334">
        <v>19</v>
      </c>
      <c r="I58" s="987">
        <v>7</v>
      </c>
      <c r="J58" s="550">
        <v>46</v>
      </c>
      <c r="K58" s="648" t="s">
        <v>894</v>
      </c>
      <c r="L58" s="897" t="s">
        <v>434</v>
      </c>
      <c r="M58" s="898">
        <v>17.145</v>
      </c>
      <c r="N58" s="826"/>
      <c r="O58" s="822">
        <f t="shared" si="4"/>
        <v>17.145</v>
      </c>
      <c r="P58" s="334">
        <v>24</v>
      </c>
      <c r="Q58" s="29"/>
    </row>
    <row r="59" spans="1:18" ht="12.75" customHeight="1">
      <c r="A59" s="985">
        <v>8</v>
      </c>
      <c r="B59" s="569">
        <v>291</v>
      </c>
      <c r="C59" s="563" t="s">
        <v>427</v>
      </c>
      <c r="D59" s="563" t="s">
        <v>843</v>
      </c>
      <c r="E59" s="833">
        <v>25.742000000000001</v>
      </c>
      <c r="F59" s="835"/>
      <c r="G59" s="832">
        <f t="shared" si="3"/>
        <v>25.742000000000001</v>
      </c>
      <c r="H59" s="334">
        <v>18</v>
      </c>
      <c r="I59" s="987">
        <v>8</v>
      </c>
      <c r="J59" s="549" t="s">
        <v>734</v>
      </c>
      <c r="K59" s="899" t="s">
        <v>651</v>
      </c>
      <c r="L59" s="900" t="s">
        <v>903</v>
      </c>
      <c r="M59" s="901">
        <v>17.202000000000002</v>
      </c>
      <c r="N59" s="826"/>
      <c r="O59" s="822">
        <f t="shared" si="4"/>
        <v>17.202000000000002</v>
      </c>
      <c r="P59" s="334">
        <v>23</v>
      </c>
      <c r="Q59" s="29"/>
    </row>
    <row r="60" spans="1:18" ht="12.75" customHeight="1">
      <c r="A60" s="985">
        <v>9</v>
      </c>
      <c r="B60" s="407">
        <v>86</v>
      </c>
      <c r="C60" s="323" t="s">
        <v>896</v>
      </c>
      <c r="D60" s="148" t="s">
        <v>373</v>
      </c>
      <c r="E60" s="747">
        <v>26.452000000000002</v>
      </c>
      <c r="F60" s="122"/>
      <c r="G60" s="355">
        <f>SUM(E60)</f>
        <v>26.452000000000002</v>
      </c>
      <c r="H60" s="334">
        <v>17</v>
      </c>
      <c r="I60" s="987">
        <v>9</v>
      </c>
      <c r="J60" s="550">
        <v>272</v>
      </c>
      <c r="K60" s="902" t="s">
        <v>689</v>
      </c>
      <c r="L60" s="902" t="s">
        <v>776</v>
      </c>
      <c r="M60" s="826">
        <v>17.456</v>
      </c>
      <c r="N60" s="826"/>
      <c r="O60" s="822">
        <f t="shared" si="4"/>
        <v>17.456</v>
      </c>
      <c r="P60" s="334">
        <v>22</v>
      </c>
      <c r="Q60" s="29"/>
    </row>
    <row r="61" spans="1:18" ht="12.75" customHeight="1">
      <c r="A61" s="985">
        <v>10</v>
      </c>
      <c r="B61" s="836">
        <v>327</v>
      </c>
      <c r="C61" s="837" t="s">
        <v>890</v>
      </c>
      <c r="D61" s="838" t="s">
        <v>898</v>
      </c>
      <c r="E61" s="839">
        <v>26.844999999999999</v>
      </c>
      <c r="F61" s="840"/>
      <c r="G61" s="841">
        <f t="shared" ref="G61:G66" si="5">SUM(E61:F61)</f>
        <v>26.844999999999999</v>
      </c>
      <c r="H61" s="334">
        <v>16</v>
      </c>
      <c r="I61" s="987">
        <v>10</v>
      </c>
      <c r="J61" s="743">
        <v>411</v>
      </c>
      <c r="K61" s="175" t="s">
        <v>573</v>
      </c>
      <c r="L61" s="193" t="s">
        <v>842</v>
      </c>
      <c r="M61" s="425">
        <v>17.463000000000001</v>
      </c>
      <c r="N61" s="426"/>
      <c r="O61" s="139">
        <f t="shared" si="4"/>
        <v>17.463000000000001</v>
      </c>
      <c r="P61" s="334">
        <v>21</v>
      </c>
      <c r="Q61" s="29"/>
    </row>
    <row r="62" spans="1:18" ht="12.75" customHeight="1">
      <c r="A62" s="985">
        <v>11</v>
      </c>
      <c r="B62" s="836">
        <v>420</v>
      </c>
      <c r="C62" s="842" t="s">
        <v>882</v>
      </c>
      <c r="D62" s="842" t="s">
        <v>913</v>
      </c>
      <c r="E62" s="843">
        <v>27.006</v>
      </c>
      <c r="F62" s="844"/>
      <c r="G62" s="841">
        <f t="shared" si="5"/>
        <v>27.006</v>
      </c>
      <c r="H62" s="334">
        <v>15</v>
      </c>
      <c r="I62" s="987">
        <v>11</v>
      </c>
      <c r="J62" s="133">
        <v>431</v>
      </c>
      <c r="K62" s="484" t="s">
        <v>889</v>
      </c>
      <c r="L62" s="484" t="s">
        <v>907</v>
      </c>
      <c r="M62" s="105">
        <v>17.5</v>
      </c>
      <c r="N62" s="105"/>
      <c r="O62" s="139">
        <f t="shared" si="4"/>
        <v>17.5</v>
      </c>
      <c r="P62" s="334">
        <v>20</v>
      </c>
      <c r="Q62" s="29"/>
    </row>
    <row r="63" spans="1:18" ht="12.75" customHeight="1">
      <c r="A63" s="985">
        <v>12</v>
      </c>
      <c r="B63" s="836">
        <v>353</v>
      </c>
      <c r="C63" s="845" t="s">
        <v>895</v>
      </c>
      <c r="D63" s="845" t="s">
        <v>832</v>
      </c>
      <c r="E63" s="839">
        <v>27.22</v>
      </c>
      <c r="F63" s="840"/>
      <c r="G63" s="841">
        <f t="shared" si="5"/>
        <v>27.22</v>
      </c>
      <c r="H63" s="334">
        <v>14</v>
      </c>
      <c r="I63" s="987">
        <v>12</v>
      </c>
      <c r="J63" s="133">
        <v>291</v>
      </c>
      <c r="K63" s="484" t="s">
        <v>427</v>
      </c>
      <c r="L63" s="484" t="s">
        <v>843</v>
      </c>
      <c r="M63" s="105">
        <v>17.510000000000002</v>
      </c>
      <c r="N63" s="127"/>
      <c r="O63" s="139">
        <f t="shared" si="4"/>
        <v>17.510000000000002</v>
      </c>
      <c r="P63" s="334">
        <v>19</v>
      </c>
      <c r="Q63" s="29"/>
    </row>
    <row r="64" spans="1:18" ht="12.75" customHeight="1">
      <c r="A64" s="985">
        <v>13</v>
      </c>
      <c r="B64" s="157" t="s">
        <v>74</v>
      </c>
      <c r="C64" s="323" t="s">
        <v>850</v>
      </c>
      <c r="D64" s="323" t="s">
        <v>851</v>
      </c>
      <c r="E64" s="745">
        <v>27.596</v>
      </c>
      <c r="F64" s="105"/>
      <c r="G64" s="139">
        <f t="shared" si="5"/>
        <v>27.596</v>
      </c>
      <c r="H64" s="334">
        <v>13</v>
      </c>
      <c r="I64" s="987">
        <v>13</v>
      </c>
      <c r="J64" s="883">
        <v>7</v>
      </c>
      <c r="K64" s="277" t="s">
        <v>23</v>
      </c>
      <c r="L64" s="884" t="s">
        <v>917</v>
      </c>
      <c r="M64" s="128">
        <v>17.568999999999999</v>
      </c>
      <c r="N64" s="128"/>
      <c r="O64" s="139">
        <f t="shared" si="4"/>
        <v>17.568999999999999</v>
      </c>
      <c r="P64" s="334">
        <v>18</v>
      </c>
      <c r="Q64" s="29"/>
    </row>
    <row r="65" spans="1:17" ht="12.75" customHeight="1">
      <c r="A65" s="985">
        <v>14</v>
      </c>
      <c r="B65" s="301">
        <v>731</v>
      </c>
      <c r="C65" s="147" t="s">
        <v>931</v>
      </c>
      <c r="D65" s="147" t="s">
        <v>932</v>
      </c>
      <c r="E65" s="275">
        <v>27.811</v>
      </c>
      <c r="F65" s="123"/>
      <c r="G65" s="139">
        <f t="shared" si="5"/>
        <v>27.811</v>
      </c>
      <c r="H65" s="334">
        <v>12</v>
      </c>
      <c r="I65" s="988">
        <v>14</v>
      </c>
      <c r="J65" s="157" t="s">
        <v>905</v>
      </c>
      <c r="K65" s="323" t="s">
        <v>884</v>
      </c>
      <c r="L65" s="323" t="s">
        <v>447</v>
      </c>
      <c r="M65" s="145">
        <v>17.829999999999998</v>
      </c>
      <c r="N65" s="105"/>
      <c r="O65" s="139">
        <f t="shared" si="4"/>
        <v>17.829999999999998</v>
      </c>
      <c r="P65" s="334">
        <v>17</v>
      </c>
      <c r="Q65" s="29"/>
    </row>
    <row r="66" spans="1:17" ht="12.75" customHeight="1">
      <c r="A66" s="985">
        <v>15</v>
      </c>
      <c r="B66" s="144">
        <v>410</v>
      </c>
      <c r="C66" s="323" t="s">
        <v>883</v>
      </c>
      <c r="D66" s="323" t="s">
        <v>916</v>
      </c>
      <c r="E66" s="232">
        <v>38.192999999999998</v>
      </c>
      <c r="F66" s="306"/>
      <c r="G66" s="139">
        <f t="shared" si="5"/>
        <v>38.192999999999998</v>
      </c>
      <c r="H66" s="334">
        <v>11</v>
      </c>
      <c r="I66" s="988">
        <v>15</v>
      </c>
      <c r="J66" s="750">
        <v>321</v>
      </c>
      <c r="K66" s="147" t="s">
        <v>820</v>
      </c>
      <c r="L66" s="147" t="s">
        <v>810</v>
      </c>
      <c r="M66" s="145">
        <v>17.920999999999999</v>
      </c>
      <c r="N66" s="105"/>
      <c r="O66" s="139">
        <f t="shared" si="4"/>
        <v>17.920999999999999</v>
      </c>
      <c r="P66" s="334">
        <v>16</v>
      </c>
      <c r="Q66" s="29"/>
    </row>
    <row r="67" spans="1:17" ht="12.75" customHeight="1">
      <c r="A67" s="985">
        <v>16</v>
      </c>
      <c r="B67" s="157" t="s">
        <v>905</v>
      </c>
      <c r="C67" s="323" t="s">
        <v>884</v>
      </c>
      <c r="D67" s="323" t="s">
        <v>447</v>
      </c>
      <c r="E67" s="309">
        <v>23.567</v>
      </c>
      <c r="F67" s="105">
        <v>10</v>
      </c>
      <c r="G67" s="139" t="s">
        <v>949</v>
      </c>
      <c r="H67" s="334"/>
      <c r="I67" s="987">
        <v>16</v>
      </c>
      <c r="J67" s="903">
        <v>100</v>
      </c>
      <c r="K67" s="904" t="s">
        <v>897</v>
      </c>
      <c r="L67" s="905" t="s">
        <v>377</v>
      </c>
      <c r="M67" s="906">
        <v>18.347999999999999</v>
      </c>
      <c r="N67" s="907"/>
      <c r="O67" s="841">
        <f t="shared" si="4"/>
        <v>18.347999999999999</v>
      </c>
      <c r="P67" s="334">
        <v>15</v>
      </c>
      <c r="Q67" s="29"/>
    </row>
    <row r="68" spans="1:17" ht="12.75" customHeight="1">
      <c r="A68" s="985">
        <v>17</v>
      </c>
      <c r="B68" s="157" t="s">
        <v>908</v>
      </c>
      <c r="C68" s="323" t="s">
        <v>886</v>
      </c>
      <c r="D68" s="323" t="s">
        <v>909</v>
      </c>
      <c r="E68" s="468">
        <v>22.757000000000001</v>
      </c>
      <c r="F68" s="106">
        <v>5</v>
      </c>
      <c r="G68" s="139" t="s">
        <v>947</v>
      </c>
      <c r="H68" s="334"/>
      <c r="I68" s="987">
        <v>17</v>
      </c>
      <c r="J68" s="908">
        <v>339</v>
      </c>
      <c r="K68" s="842" t="s">
        <v>811</v>
      </c>
      <c r="L68" s="909" t="s">
        <v>812</v>
      </c>
      <c r="M68" s="910">
        <v>18.428999999999998</v>
      </c>
      <c r="N68" s="911"/>
      <c r="O68" s="841">
        <f t="shared" si="4"/>
        <v>18.428999999999998</v>
      </c>
      <c r="P68" s="334">
        <v>14</v>
      </c>
      <c r="Q68" s="29"/>
    </row>
    <row r="69" spans="1:17" ht="12.75" customHeight="1">
      <c r="A69" s="985">
        <v>18</v>
      </c>
      <c r="B69" s="144">
        <v>911</v>
      </c>
      <c r="C69" s="148" t="s">
        <v>37</v>
      </c>
      <c r="D69" s="148" t="s">
        <v>928</v>
      </c>
      <c r="E69" s="746">
        <v>26.419</v>
      </c>
      <c r="F69" s="123">
        <v>10</v>
      </c>
      <c r="G69" s="139" t="s">
        <v>949</v>
      </c>
      <c r="H69" s="334"/>
      <c r="I69" s="987">
        <v>18</v>
      </c>
      <c r="J69" s="908">
        <v>760</v>
      </c>
      <c r="K69" s="912" t="s">
        <v>929</v>
      </c>
      <c r="L69" s="912" t="s">
        <v>930</v>
      </c>
      <c r="M69" s="840">
        <v>18.602</v>
      </c>
      <c r="N69" s="840"/>
      <c r="O69" s="841">
        <f t="shared" si="4"/>
        <v>18.602</v>
      </c>
      <c r="P69" s="334">
        <v>13</v>
      </c>
      <c r="Q69" s="29"/>
    </row>
    <row r="70" spans="1:17" ht="12.75" customHeight="1">
      <c r="A70" s="985">
        <v>19</v>
      </c>
      <c r="B70" s="522">
        <v>343</v>
      </c>
      <c r="C70" s="251" t="s">
        <v>892</v>
      </c>
      <c r="D70" s="251" t="s">
        <v>920</v>
      </c>
      <c r="E70" s="817">
        <v>23.643999999999998</v>
      </c>
      <c r="F70" s="105">
        <v>5</v>
      </c>
      <c r="G70" s="139" t="s">
        <v>949</v>
      </c>
      <c r="H70" s="334"/>
      <c r="I70" s="987">
        <v>19</v>
      </c>
      <c r="J70" s="144">
        <v>353</v>
      </c>
      <c r="K70" s="173" t="s">
        <v>895</v>
      </c>
      <c r="L70" s="173" t="s">
        <v>832</v>
      </c>
      <c r="M70" s="105">
        <v>18.690000000000001</v>
      </c>
      <c r="N70" s="122"/>
      <c r="O70" s="139">
        <f t="shared" si="4"/>
        <v>18.690000000000001</v>
      </c>
      <c r="P70" s="334">
        <v>12</v>
      </c>
      <c r="Q70" s="29"/>
    </row>
    <row r="71" spans="1:17" ht="12.75" customHeight="1">
      <c r="A71" s="985">
        <v>20</v>
      </c>
      <c r="B71" s="144">
        <v>272</v>
      </c>
      <c r="C71" s="173" t="s">
        <v>689</v>
      </c>
      <c r="D71" s="173" t="s">
        <v>776</v>
      </c>
      <c r="E71" s="748">
        <v>43.441000000000003</v>
      </c>
      <c r="F71" s="248">
        <v>5</v>
      </c>
      <c r="G71" s="354" t="s">
        <v>949</v>
      </c>
      <c r="H71" s="334"/>
      <c r="I71" s="988">
        <v>20</v>
      </c>
      <c r="J71" s="758">
        <v>327</v>
      </c>
      <c r="K71" s="271" t="s">
        <v>890</v>
      </c>
      <c r="L71" s="271" t="s">
        <v>901</v>
      </c>
      <c r="M71" s="145">
        <v>19.091000000000001</v>
      </c>
      <c r="N71" s="105"/>
      <c r="O71" s="139">
        <f t="shared" si="4"/>
        <v>19.091000000000001</v>
      </c>
      <c r="P71" s="334">
        <v>11</v>
      </c>
      <c r="Q71" s="29"/>
    </row>
    <row r="72" spans="1:17" ht="12.75" customHeight="1">
      <c r="A72" s="985">
        <v>21</v>
      </c>
      <c r="B72" s="144">
        <v>431</v>
      </c>
      <c r="C72" s="323" t="s">
        <v>889</v>
      </c>
      <c r="D72" s="323" t="s">
        <v>907</v>
      </c>
      <c r="E72" s="748">
        <v>22.027999999999999</v>
      </c>
      <c r="F72" s="304">
        <v>5</v>
      </c>
      <c r="G72" s="354" t="s">
        <v>949</v>
      </c>
      <c r="H72" s="334"/>
      <c r="I72" s="988">
        <v>21</v>
      </c>
      <c r="J72" s="407">
        <v>86</v>
      </c>
      <c r="K72" s="323" t="s">
        <v>896</v>
      </c>
      <c r="L72" s="148" t="s">
        <v>373</v>
      </c>
      <c r="M72" s="145">
        <v>19.138000000000002</v>
      </c>
      <c r="N72" s="105"/>
      <c r="O72" s="139">
        <f t="shared" si="4"/>
        <v>19.138000000000002</v>
      </c>
      <c r="P72" s="334">
        <v>10</v>
      </c>
      <c r="Q72" s="29"/>
    </row>
    <row r="73" spans="1:17" ht="12.75" customHeight="1">
      <c r="A73" s="985">
        <v>22</v>
      </c>
      <c r="B73" s="307">
        <v>7</v>
      </c>
      <c r="C73" s="489" t="s">
        <v>23</v>
      </c>
      <c r="D73" s="489" t="s">
        <v>917</v>
      </c>
      <c r="E73" s="468" t="s">
        <v>963</v>
      </c>
      <c r="F73" s="106"/>
      <c r="G73" s="139" t="s">
        <v>963</v>
      </c>
      <c r="H73" s="334"/>
      <c r="I73" s="988">
        <v>22</v>
      </c>
      <c r="J73" s="144">
        <v>342</v>
      </c>
      <c r="K73" s="467" t="s">
        <v>893</v>
      </c>
      <c r="L73" s="467" t="s">
        <v>919</v>
      </c>
      <c r="M73" s="145">
        <v>19.626999999999999</v>
      </c>
      <c r="N73" s="105"/>
      <c r="O73" s="139">
        <f t="shared" si="4"/>
        <v>19.626999999999999</v>
      </c>
      <c r="P73" s="334">
        <v>9</v>
      </c>
      <c r="Q73" s="29"/>
    </row>
    <row r="74" spans="1:17" ht="12.75" customHeight="1">
      <c r="A74" s="985">
        <v>23</v>
      </c>
      <c r="B74" s="751">
        <v>432</v>
      </c>
      <c r="C74" s="323" t="s">
        <v>951</v>
      </c>
      <c r="D74" s="323" t="s">
        <v>841</v>
      </c>
      <c r="E74" s="309" t="s">
        <v>948</v>
      </c>
      <c r="F74" s="105"/>
      <c r="G74" s="139" t="s">
        <v>948</v>
      </c>
      <c r="H74" s="334"/>
      <c r="I74" s="987">
        <v>23</v>
      </c>
      <c r="J74" s="500" t="s">
        <v>74</v>
      </c>
      <c r="K74" s="511" t="s">
        <v>850</v>
      </c>
      <c r="L74" s="511" t="s">
        <v>851</v>
      </c>
      <c r="M74" s="105">
        <v>20.195</v>
      </c>
      <c r="N74" s="105"/>
      <c r="O74" s="139">
        <f t="shared" si="4"/>
        <v>20.195</v>
      </c>
      <c r="P74" s="334">
        <v>8</v>
      </c>
      <c r="Q74" s="29"/>
    </row>
    <row r="75" spans="1:17" ht="12.75" customHeight="1">
      <c r="A75" s="985">
        <v>24</v>
      </c>
      <c r="B75" s="157" t="s">
        <v>734</v>
      </c>
      <c r="C75" s="323" t="s">
        <v>651</v>
      </c>
      <c r="D75" s="323" t="s">
        <v>903</v>
      </c>
      <c r="E75" s="749" t="s">
        <v>948</v>
      </c>
      <c r="F75" s="124"/>
      <c r="G75" s="139" t="s">
        <v>948</v>
      </c>
      <c r="H75" s="334"/>
      <c r="I75" s="988">
        <v>24</v>
      </c>
      <c r="J75" s="133">
        <v>911</v>
      </c>
      <c r="K75" s="111" t="s">
        <v>37</v>
      </c>
      <c r="L75" s="111" t="s">
        <v>928</v>
      </c>
      <c r="M75" s="145">
        <v>20.317</v>
      </c>
      <c r="N75" s="105"/>
      <c r="O75" s="139">
        <f t="shared" si="4"/>
        <v>20.317</v>
      </c>
      <c r="P75" s="334">
        <v>7</v>
      </c>
      <c r="Q75" s="29"/>
    </row>
    <row r="76" spans="1:17" ht="12.75" customHeight="1">
      <c r="A76" s="985">
        <v>25</v>
      </c>
      <c r="B76" s="526">
        <v>352</v>
      </c>
      <c r="C76" s="323" t="s">
        <v>891</v>
      </c>
      <c r="D76" s="323" t="s">
        <v>918</v>
      </c>
      <c r="E76" s="818" t="s">
        <v>962</v>
      </c>
      <c r="F76" s="105"/>
      <c r="G76" s="139" t="s">
        <v>962</v>
      </c>
      <c r="H76" s="334"/>
      <c r="I76" s="988">
        <v>25</v>
      </c>
      <c r="J76" s="759">
        <v>731</v>
      </c>
      <c r="K76" s="106" t="s">
        <v>931</v>
      </c>
      <c r="L76" s="196" t="s">
        <v>932</v>
      </c>
      <c r="M76" s="278">
        <v>21.332000000000001</v>
      </c>
      <c r="N76" s="105"/>
      <c r="O76" s="139">
        <f t="shared" si="4"/>
        <v>21.332000000000001</v>
      </c>
      <c r="P76" s="334">
        <v>6</v>
      </c>
      <c r="Q76" s="29"/>
    </row>
    <row r="77" spans="1:17" ht="12.75" customHeight="1">
      <c r="A77" s="985">
        <v>26</v>
      </c>
      <c r="B77" s="323"/>
      <c r="C77" s="323"/>
      <c r="D77" s="323"/>
      <c r="E77" s="309"/>
      <c r="F77" s="253"/>
      <c r="G77" s="139"/>
      <c r="H77" s="334"/>
      <c r="I77" s="987">
        <v>26</v>
      </c>
      <c r="J77" s="144">
        <v>410</v>
      </c>
      <c r="K77" s="323" t="s">
        <v>883</v>
      </c>
      <c r="L77" s="323" t="s">
        <v>916</v>
      </c>
      <c r="M77" s="105">
        <v>24.797999999999998</v>
      </c>
      <c r="N77" s="105"/>
      <c r="O77" s="139">
        <f t="shared" si="4"/>
        <v>24.797999999999998</v>
      </c>
      <c r="P77" s="334">
        <v>5</v>
      </c>
      <c r="Q77" s="29"/>
    </row>
    <row r="78" spans="1:17" ht="12.75" customHeight="1">
      <c r="A78" s="243">
        <v>27</v>
      </c>
      <c r="B78" s="49"/>
      <c r="C78" s="49"/>
      <c r="D78" s="49"/>
      <c r="E78" s="309"/>
      <c r="F78" s="253"/>
      <c r="G78" s="139"/>
      <c r="H78" s="334"/>
      <c r="I78" s="987">
        <v>27</v>
      </c>
      <c r="J78" s="882">
        <v>432</v>
      </c>
      <c r="K78" s="513" t="s">
        <v>951</v>
      </c>
      <c r="L78" s="513" t="s">
        <v>841</v>
      </c>
      <c r="M78" s="281">
        <v>24.55</v>
      </c>
      <c r="N78" s="122">
        <v>5</v>
      </c>
      <c r="O78" s="139" t="s">
        <v>947</v>
      </c>
      <c r="P78" s="334"/>
      <c r="Q78" s="29"/>
    </row>
    <row r="79" spans="1:17" ht="12.75" customHeight="1">
      <c r="A79" s="243">
        <v>28</v>
      </c>
      <c r="B79" s="49"/>
      <c r="C79" s="49"/>
      <c r="D79" s="49"/>
      <c r="E79" s="755"/>
      <c r="F79" s="306"/>
      <c r="G79" s="139"/>
      <c r="H79" s="334"/>
      <c r="I79" s="987">
        <v>28</v>
      </c>
      <c r="J79" s="515">
        <v>429</v>
      </c>
      <c r="K79" s="484" t="s">
        <v>813</v>
      </c>
      <c r="L79" s="484" t="s">
        <v>814</v>
      </c>
      <c r="M79" s="122" t="s">
        <v>963</v>
      </c>
      <c r="N79" s="125"/>
      <c r="O79" s="139" t="s">
        <v>963</v>
      </c>
      <c r="P79" s="334"/>
      <c r="Q79" s="29"/>
    </row>
    <row r="80" spans="1:17" ht="12.75" customHeight="1">
      <c r="A80" s="243">
        <v>29</v>
      </c>
      <c r="B80" s="143"/>
      <c r="C80" s="147"/>
      <c r="D80" s="147"/>
      <c r="E80" s="756"/>
      <c r="F80" s="307"/>
      <c r="G80" s="139"/>
      <c r="H80" s="334"/>
      <c r="I80" s="987">
        <v>29</v>
      </c>
      <c r="J80" s="515">
        <v>141</v>
      </c>
      <c r="K80" s="509" t="s">
        <v>440</v>
      </c>
      <c r="L80" s="323" t="s">
        <v>441</v>
      </c>
      <c r="M80" s="266" t="s">
        <v>948</v>
      </c>
      <c r="N80" s="268"/>
      <c r="O80" s="139" t="s">
        <v>948</v>
      </c>
      <c r="P80" s="334"/>
      <c r="Q80" s="29"/>
    </row>
    <row r="81" spans="1:17" ht="12.75" customHeight="1">
      <c r="A81" s="243">
        <v>30</v>
      </c>
      <c r="B81" s="182"/>
      <c r="C81" s="148"/>
      <c r="D81" s="148"/>
      <c r="E81" s="757"/>
      <c r="F81" s="300"/>
      <c r="G81" s="139"/>
      <c r="H81" s="334"/>
      <c r="I81" s="988">
        <v>30</v>
      </c>
      <c r="J81" s="526">
        <v>352</v>
      </c>
      <c r="K81" s="323" t="s">
        <v>891</v>
      </c>
      <c r="L81" s="323" t="s">
        <v>918</v>
      </c>
      <c r="M81" s="278" t="s">
        <v>962</v>
      </c>
      <c r="N81" s="268"/>
      <c r="O81" s="139" t="s">
        <v>962</v>
      </c>
      <c r="P81" s="334"/>
      <c r="Q81" s="29"/>
    </row>
    <row r="82" spans="1:17" ht="12.75" customHeight="1">
      <c r="A82" s="243">
        <v>31</v>
      </c>
      <c r="B82" s="178"/>
      <c r="C82" s="231"/>
      <c r="D82" s="231"/>
      <c r="E82" s="301"/>
      <c r="F82" s="301"/>
      <c r="G82" s="139"/>
      <c r="H82" s="334"/>
      <c r="I82" s="988">
        <v>31</v>
      </c>
      <c r="J82" s="49"/>
      <c r="K82" s="49"/>
      <c r="L82" s="49"/>
      <c r="M82" s="232"/>
      <c r="N82" s="106"/>
      <c r="O82" s="139"/>
      <c r="P82" s="334"/>
      <c r="Q82" s="29"/>
    </row>
    <row r="83" spans="1:17" ht="12.75" customHeight="1">
      <c r="A83" s="243">
        <v>32</v>
      </c>
      <c r="B83" s="176"/>
      <c r="C83" s="174"/>
      <c r="D83" s="105"/>
      <c r="E83" s="301"/>
      <c r="F83" s="301"/>
      <c r="G83" s="139"/>
      <c r="H83" s="334"/>
      <c r="I83" s="988">
        <v>32</v>
      </c>
      <c r="J83" s="49"/>
      <c r="K83" s="49"/>
      <c r="L83" s="49"/>
      <c r="M83" s="273"/>
      <c r="N83" s="129"/>
      <c r="O83" s="139"/>
      <c r="P83" s="334"/>
      <c r="Q83" s="29"/>
    </row>
    <row r="84" spans="1:17" ht="12.75" customHeight="1">
      <c r="A84" s="243">
        <v>33</v>
      </c>
      <c r="B84" s="251"/>
      <c r="C84" s="251"/>
      <c r="D84" s="251"/>
      <c r="E84" s="301"/>
      <c r="F84" s="301"/>
      <c r="G84" s="139"/>
      <c r="H84" s="334"/>
      <c r="I84" s="988">
        <v>33</v>
      </c>
      <c r="J84" s="49"/>
      <c r="K84" s="49"/>
      <c r="L84" s="49"/>
      <c r="M84" s="272"/>
      <c r="N84" s="127"/>
      <c r="O84" s="139"/>
      <c r="P84" s="334"/>
      <c r="Q84" s="29"/>
    </row>
    <row r="85" spans="1:17" ht="12.75" customHeight="1">
      <c r="A85" s="243">
        <v>34</v>
      </c>
      <c r="B85" s="182"/>
      <c r="C85" s="148"/>
      <c r="D85" s="148"/>
      <c r="E85" s="301"/>
      <c r="F85" s="301"/>
      <c r="G85" s="139"/>
      <c r="H85" s="334"/>
      <c r="I85" s="987">
        <v>34</v>
      </c>
      <c r="J85" s="49"/>
      <c r="K85" s="51"/>
      <c r="L85" s="51"/>
      <c r="M85" s="275"/>
      <c r="N85" s="188"/>
      <c r="O85" s="139"/>
      <c r="P85" s="364"/>
      <c r="Q85" s="29"/>
    </row>
    <row r="86" spans="1:17" ht="12.75" customHeight="1">
      <c r="A86" s="243">
        <v>35</v>
      </c>
      <c r="B86" s="148"/>
      <c r="C86" s="148"/>
      <c r="D86" s="148"/>
      <c r="E86" s="301"/>
      <c r="F86" s="301"/>
      <c r="G86" s="139"/>
      <c r="H86" s="334"/>
      <c r="I86" s="987">
        <v>35</v>
      </c>
      <c r="J86" s="134"/>
      <c r="K86" s="134"/>
      <c r="L86" s="134"/>
      <c r="M86" s="276"/>
      <c r="N86" s="122"/>
      <c r="O86" s="139"/>
      <c r="P86" s="364"/>
      <c r="Q86" s="29"/>
    </row>
    <row r="87" spans="1:17" ht="12.75" customHeight="1">
      <c r="A87" s="243">
        <v>36</v>
      </c>
      <c r="B87" s="351"/>
      <c r="C87" s="351"/>
      <c r="D87" s="351"/>
      <c r="E87" s="301"/>
      <c r="F87" s="301"/>
      <c r="G87" s="139"/>
      <c r="H87" s="334"/>
      <c r="I87" s="987">
        <v>36</v>
      </c>
      <c r="J87" s="269"/>
      <c r="K87" s="267"/>
      <c r="L87" s="267"/>
      <c r="M87" s="105"/>
      <c r="N87" s="105"/>
      <c r="O87" s="139"/>
      <c r="P87" s="364"/>
      <c r="Q87" s="29"/>
    </row>
    <row r="88" spans="1:17" ht="12.75" customHeight="1">
      <c r="A88" s="243">
        <v>37</v>
      </c>
      <c r="B88" s="105"/>
      <c r="C88" s="174"/>
      <c r="D88" s="174"/>
      <c r="E88" s="352"/>
      <c r="F88" s="353"/>
      <c r="G88" s="139"/>
      <c r="H88" s="334"/>
      <c r="I88" s="987">
        <v>37</v>
      </c>
      <c r="J88" s="142"/>
      <c r="K88" s="137"/>
      <c r="L88" s="137"/>
      <c r="M88" s="143"/>
      <c r="N88" s="143"/>
      <c r="O88" s="139"/>
      <c r="P88" s="364"/>
      <c r="Q88" s="29"/>
    </row>
    <row r="89" spans="1:17" ht="12.75" customHeight="1">
      <c r="A89" s="243">
        <v>38</v>
      </c>
      <c r="B89" s="172"/>
      <c r="C89" s="172"/>
      <c r="D89" s="172"/>
      <c r="E89" s="303"/>
      <c r="F89" s="308"/>
      <c r="G89" s="139"/>
      <c r="H89" s="334"/>
      <c r="I89" s="987">
        <v>38</v>
      </c>
      <c r="J89" s="49"/>
      <c r="K89" s="49"/>
      <c r="L89" s="49"/>
      <c r="M89" s="252"/>
      <c r="N89" s="252"/>
      <c r="O89" s="139"/>
      <c r="P89" s="364"/>
      <c r="Q89" s="29"/>
    </row>
    <row r="90" spans="1:17" ht="12.75" customHeight="1">
      <c r="A90" s="243">
        <v>39</v>
      </c>
      <c r="B90" s="189"/>
      <c r="C90" s="192"/>
      <c r="D90" s="192"/>
      <c r="E90" s="301"/>
      <c r="F90" s="301"/>
      <c r="G90" s="139"/>
      <c r="H90" s="334"/>
      <c r="I90" s="987">
        <v>39</v>
      </c>
      <c r="J90" s="136"/>
      <c r="K90" s="136"/>
      <c r="L90" s="136"/>
      <c r="M90" s="274"/>
      <c r="N90" s="274"/>
      <c r="O90" s="139"/>
      <c r="P90" s="364"/>
      <c r="Q90" s="29"/>
    </row>
    <row r="91" spans="1:17" ht="12.75" customHeight="1">
      <c r="A91" s="243">
        <v>40</v>
      </c>
      <c r="B91" s="105"/>
      <c r="C91" s="105"/>
      <c r="D91" s="105"/>
      <c r="E91" s="300"/>
      <c r="F91" s="300"/>
      <c r="G91" s="139"/>
      <c r="H91" s="334"/>
      <c r="I91" s="987">
        <v>40</v>
      </c>
      <c r="J91" s="359"/>
      <c r="K91" s="360"/>
      <c r="L91" s="360"/>
      <c r="M91" s="302"/>
      <c r="N91" s="252"/>
      <c r="O91" s="139"/>
      <c r="P91" s="299"/>
      <c r="Q91" s="350"/>
    </row>
    <row r="92" spans="1:17" ht="12.75" customHeight="1">
      <c r="A92" s="243">
        <v>41</v>
      </c>
      <c r="B92" s="297"/>
      <c r="C92" s="191"/>
      <c r="D92" s="191"/>
      <c r="E92" s="298"/>
      <c r="F92" s="296"/>
      <c r="G92" s="139"/>
      <c r="H92" s="356"/>
      <c r="I92" s="988">
        <v>41</v>
      </c>
      <c r="J92" s="157"/>
      <c r="K92" s="173"/>
      <c r="L92" s="173"/>
      <c r="M92" s="301"/>
      <c r="N92" s="143"/>
      <c r="O92" s="139"/>
      <c r="P92" s="299"/>
      <c r="Q92" s="350"/>
    </row>
    <row r="93" spans="1:17" ht="12.75" customHeight="1">
      <c r="A93" s="243"/>
      <c r="B93" s="49"/>
      <c r="C93" s="49"/>
      <c r="D93" s="49"/>
      <c r="E93" s="49"/>
      <c r="F93" s="49"/>
      <c r="G93" s="139"/>
      <c r="H93" s="357"/>
      <c r="I93" s="988">
        <v>42</v>
      </c>
      <c r="J93" s="297"/>
      <c r="K93" s="191"/>
      <c r="L93" s="191"/>
      <c r="M93" s="298"/>
      <c r="N93" s="296"/>
      <c r="O93" s="139"/>
      <c r="P93" s="365"/>
      <c r="Q93" s="350"/>
    </row>
    <row r="94" spans="1:17" ht="12.75" customHeight="1">
      <c r="A94" s="23"/>
      <c r="B94" s="49"/>
      <c r="C94" s="49"/>
      <c r="D94" s="49"/>
      <c r="E94" s="49"/>
      <c r="F94" s="49"/>
      <c r="G94" s="139"/>
      <c r="H94" s="357"/>
      <c r="I94" s="242">
        <v>43</v>
      </c>
      <c r="J94" s="49"/>
      <c r="K94" s="49"/>
      <c r="L94" s="49"/>
      <c r="M94" s="49"/>
      <c r="N94" s="49"/>
      <c r="O94" s="139"/>
      <c r="P94" s="49"/>
      <c r="Q94" s="350"/>
    </row>
    <row r="95" spans="1:17" ht="12.75" customHeight="1">
      <c r="A95" s="23"/>
      <c r="B95" s="149"/>
      <c r="C95" s="102"/>
      <c r="D95" s="102"/>
      <c r="E95" s="78"/>
      <c r="F95" s="79"/>
      <c r="G95" s="139"/>
      <c r="H95" s="358"/>
      <c r="I95" s="242">
        <v>44</v>
      </c>
      <c r="J95" s="49"/>
      <c r="K95" s="49"/>
      <c r="L95" s="49"/>
      <c r="M95" s="49"/>
      <c r="N95" s="49"/>
      <c r="O95" s="139"/>
      <c r="P95" s="49"/>
      <c r="Q95" s="350"/>
    </row>
    <row r="96" spans="1:17" ht="12.75" customHeight="1">
      <c r="A96" s="23"/>
      <c r="B96" s="149"/>
      <c r="C96" s="102"/>
      <c r="D96" s="102"/>
      <c r="E96" s="78"/>
      <c r="F96" s="79"/>
      <c r="G96" s="139"/>
      <c r="H96" s="358"/>
      <c r="I96" s="38"/>
      <c r="J96" s="49"/>
      <c r="K96" s="49"/>
      <c r="L96" s="49"/>
      <c r="M96" s="49"/>
      <c r="N96" s="49"/>
      <c r="O96" s="139"/>
      <c r="P96" s="49"/>
      <c r="Q96" s="350"/>
    </row>
    <row r="97" spans="1:17" ht="12.75" customHeight="1">
      <c r="A97" s="23"/>
      <c r="B97" s="149"/>
      <c r="C97" s="102"/>
      <c r="D97" s="102"/>
      <c r="E97" s="78"/>
      <c r="F97" s="79"/>
      <c r="G97" s="139"/>
      <c r="H97" s="78"/>
      <c r="I97" s="38"/>
      <c r="J97" s="49"/>
      <c r="K97" s="49"/>
      <c r="L97" s="49"/>
      <c r="M97" s="78"/>
      <c r="N97" s="79"/>
      <c r="O97" s="139"/>
      <c r="P97" s="78"/>
      <c r="Q97" s="288"/>
    </row>
    <row r="98" spans="1:17" ht="21" customHeight="1" thickBot="1">
      <c r="A98" s="33"/>
      <c r="B98" s="34"/>
      <c r="C98" s="34"/>
      <c r="D98" s="34"/>
      <c r="E98" s="34"/>
      <c r="F98" s="34"/>
      <c r="G98" s="34"/>
      <c r="H98" s="34"/>
      <c r="I98" s="34"/>
      <c r="J98" s="93"/>
      <c r="K98" s="93"/>
      <c r="L98" s="93"/>
      <c r="M98" s="93"/>
      <c r="N98" s="93"/>
      <c r="O98" s="93"/>
      <c r="P98" s="93"/>
      <c r="Q98" s="94"/>
    </row>
    <row r="99" spans="1:17">
      <c r="I99" s="36"/>
      <c r="J99" s="89"/>
      <c r="K99" s="90"/>
      <c r="L99" s="90"/>
      <c r="M99" s="91"/>
      <c r="N99" s="92"/>
      <c r="O99" s="91"/>
      <c r="P99" s="91"/>
      <c r="Q99" s="36"/>
    </row>
    <row r="116" spans="11:11">
      <c r="K116" t="s">
        <v>809</v>
      </c>
    </row>
  </sheetData>
  <sortState ref="J52:O81">
    <sortCondition ref="O52:O81"/>
  </sortState>
  <mergeCells count="3">
    <mergeCell ref="S4:V15"/>
    <mergeCell ref="A1:Q1"/>
    <mergeCell ref="A2:Q2"/>
  </mergeCells>
  <phoneticPr fontId="4" type="noConversion"/>
  <pageMargins left="0.7" right="0.7" top="0.75" bottom="0.75" header="0.3" footer="0.3"/>
  <pageSetup scale="46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53"/>
    <pageSetUpPr fitToPage="1"/>
  </sheetPr>
  <dimension ref="A1:R45"/>
  <sheetViews>
    <sheetView topLeftCell="A16" zoomScale="80" zoomScaleNormal="80" workbookViewId="0">
      <selection activeCell="J23" sqref="J23:L23"/>
    </sheetView>
  </sheetViews>
  <sheetFormatPr defaultRowHeight="12.75"/>
  <cols>
    <col min="1" max="1" width="4.7109375" customWidth="1"/>
    <col min="2" max="2" width="7.7109375" bestFit="1" customWidth="1"/>
    <col min="3" max="3" width="25.140625" bestFit="1" customWidth="1"/>
    <col min="4" max="4" width="22.85546875" customWidth="1"/>
    <col min="5" max="5" width="13.28515625" customWidth="1"/>
    <col min="6" max="6" width="8.85546875" bestFit="1" customWidth="1"/>
    <col min="7" max="7" width="9.85546875" customWidth="1"/>
    <col min="8" max="8" width="7.140625" customWidth="1"/>
    <col min="9" max="9" width="4.7109375" customWidth="1"/>
    <col min="10" max="10" width="7.7109375" bestFit="1" customWidth="1"/>
    <col min="11" max="11" width="24.7109375" bestFit="1" customWidth="1"/>
    <col min="12" max="12" width="22.28515625" customWidth="1"/>
    <col min="13" max="13" width="10.42578125" customWidth="1"/>
    <col min="14" max="14" width="9.42578125" customWidth="1"/>
    <col min="15" max="15" width="11.28515625" customWidth="1"/>
    <col min="16" max="16" width="7.5703125" customWidth="1"/>
    <col min="17" max="17" width="4.7109375" customWidth="1"/>
  </cols>
  <sheetData>
    <row r="1" spans="1:18" ht="63.75" customHeight="1">
      <c r="A1" s="937" t="s">
        <v>803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9"/>
    </row>
    <row r="2" spans="1:18" ht="24.75" customHeight="1">
      <c r="A2" s="940" t="s">
        <v>965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2"/>
    </row>
    <row r="3" spans="1:18" ht="30" customHeight="1">
      <c r="A3" s="959"/>
      <c r="B3" s="991" t="s">
        <v>935</v>
      </c>
      <c r="C3" s="480"/>
      <c r="D3" s="480"/>
      <c r="E3" s="480"/>
      <c r="F3" s="480"/>
      <c r="G3" s="480"/>
      <c r="H3" s="322"/>
      <c r="I3" s="161"/>
      <c r="J3" s="991" t="s">
        <v>936</v>
      </c>
      <c r="K3" s="480"/>
      <c r="L3" s="480"/>
      <c r="M3" s="480"/>
      <c r="N3" s="480"/>
      <c r="O3" s="480"/>
      <c r="P3" s="322"/>
      <c r="Q3" s="29"/>
      <c r="R3" s="36"/>
    </row>
    <row r="4" spans="1:18" ht="17.25" customHeight="1">
      <c r="A4" s="959"/>
      <c r="B4" s="503" t="s">
        <v>45</v>
      </c>
      <c r="C4" s="504" t="s">
        <v>41</v>
      </c>
      <c r="D4" s="504" t="s">
        <v>46</v>
      </c>
      <c r="E4" s="3" t="s">
        <v>42</v>
      </c>
      <c r="F4" s="3" t="s">
        <v>43</v>
      </c>
      <c r="G4" s="162" t="s">
        <v>44</v>
      </c>
      <c r="H4" s="3" t="s">
        <v>806</v>
      </c>
      <c r="I4" s="986"/>
      <c r="J4" s="503" t="s">
        <v>45</v>
      </c>
      <c r="K4" s="504" t="s">
        <v>41</v>
      </c>
      <c r="L4" s="514"/>
      <c r="M4" s="3" t="s">
        <v>42</v>
      </c>
      <c r="N4" s="3" t="s">
        <v>43</v>
      </c>
      <c r="O4" s="162" t="s">
        <v>44</v>
      </c>
      <c r="P4" s="164" t="s">
        <v>805</v>
      </c>
      <c r="Q4" s="37"/>
    </row>
    <row r="5" spans="1:18" ht="12.75" customHeight="1">
      <c r="A5" s="959">
        <v>1</v>
      </c>
      <c r="B5" s="452" t="s">
        <v>74</v>
      </c>
      <c r="C5" s="470" t="s">
        <v>850</v>
      </c>
      <c r="D5" s="470" t="s">
        <v>851</v>
      </c>
      <c r="E5" s="111">
        <v>30.042999999999999</v>
      </c>
      <c r="F5" s="111"/>
      <c r="G5" s="337">
        <f>SUM(E5:F5)</f>
        <v>30.042999999999999</v>
      </c>
      <c r="H5" s="324">
        <v>3</v>
      </c>
      <c r="I5" s="412">
        <v>1</v>
      </c>
      <c r="J5" s="452" t="s">
        <v>74</v>
      </c>
      <c r="K5" s="470" t="s">
        <v>850</v>
      </c>
      <c r="L5" s="470" t="s">
        <v>851</v>
      </c>
      <c r="M5" s="116">
        <v>20.577999999999999</v>
      </c>
      <c r="N5" s="117"/>
      <c r="O5" s="337">
        <f>SUM(M5:N5)</f>
        <v>20.577999999999999</v>
      </c>
      <c r="P5" s="324">
        <v>3</v>
      </c>
      <c r="Q5" s="29"/>
    </row>
    <row r="6" spans="1:18" ht="12.75" customHeight="1">
      <c r="A6" s="959">
        <v>2</v>
      </c>
      <c r="B6" s="451">
        <v>365</v>
      </c>
      <c r="C6" s="470" t="s">
        <v>849</v>
      </c>
      <c r="D6" s="470" t="s">
        <v>776</v>
      </c>
      <c r="E6" s="427">
        <v>53.552</v>
      </c>
      <c r="F6" s="208"/>
      <c r="G6" s="337">
        <f>SUM(E6:F6)</f>
        <v>53.552</v>
      </c>
      <c r="H6" s="324">
        <v>1</v>
      </c>
      <c r="I6" s="412">
        <v>2</v>
      </c>
      <c r="J6" s="451">
        <v>365</v>
      </c>
      <c r="K6" s="470" t="s">
        <v>849</v>
      </c>
      <c r="L6" s="470" t="s">
        <v>776</v>
      </c>
      <c r="M6" s="116">
        <v>30.65</v>
      </c>
      <c r="N6" s="429"/>
      <c r="O6" s="337">
        <f>SUM(M6:N6)</f>
        <v>30.65</v>
      </c>
      <c r="P6" s="324">
        <v>1</v>
      </c>
      <c r="Q6" s="29"/>
    </row>
    <row r="7" spans="1:18" ht="12.75" customHeight="1">
      <c r="A7" s="23"/>
      <c r="E7" s="111"/>
      <c r="F7" s="111"/>
      <c r="G7" s="337"/>
      <c r="H7" s="324"/>
      <c r="I7" s="29"/>
      <c r="M7" s="428"/>
      <c r="N7" s="117"/>
      <c r="O7" s="337"/>
      <c r="P7" s="324"/>
      <c r="Q7" s="29"/>
    </row>
    <row r="8" spans="1:18" ht="12.75" customHeight="1">
      <c r="A8" s="23"/>
      <c r="B8" s="421"/>
      <c r="C8" s="450"/>
      <c r="D8" s="450"/>
      <c r="E8" s="116"/>
      <c r="F8" s="111"/>
      <c r="G8" s="337"/>
      <c r="H8" s="324"/>
      <c r="I8" s="29"/>
      <c r="J8" s="472"/>
      <c r="K8" s="470"/>
      <c r="L8" s="470"/>
      <c r="M8" s="116"/>
      <c r="N8" s="117"/>
      <c r="O8" s="337"/>
      <c r="P8" s="324"/>
      <c r="Q8" s="29"/>
    </row>
    <row r="9" spans="1:18" ht="12.75" customHeight="1">
      <c r="A9" s="23"/>
      <c r="B9" s="453"/>
      <c r="C9" s="292"/>
      <c r="D9" s="323"/>
      <c r="E9" s="443"/>
      <c r="F9" s="111"/>
      <c r="G9" s="337"/>
      <c r="H9" s="324"/>
      <c r="I9" s="29"/>
      <c r="J9" s="471"/>
      <c r="L9" s="49"/>
      <c r="M9" s="116"/>
      <c r="N9" s="117"/>
      <c r="O9" s="337"/>
      <c r="P9" s="324"/>
      <c r="Q9" s="29"/>
    </row>
    <row r="10" spans="1:18" ht="12.75" customHeight="1">
      <c r="A10" s="23"/>
      <c r="B10" s="148"/>
      <c r="C10" s="148"/>
      <c r="D10" s="148"/>
      <c r="E10" s="444"/>
      <c r="F10" s="208"/>
      <c r="G10" s="337"/>
      <c r="H10" s="324"/>
      <c r="I10" s="29"/>
      <c r="J10" s="111"/>
      <c r="K10" s="179"/>
      <c r="L10" s="179"/>
      <c r="M10" s="209"/>
      <c r="N10" s="222"/>
      <c r="O10" s="337"/>
      <c r="P10" s="324"/>
      <c r="Q10" s="29"/>
    </row>
    <row r="11" spans="1:18" ht="12.75" customHeight="1">
      <c r="A11" s="23"/>
      <c r="B11" s="441"/>
      <c r="C11" s="445"/>
      <c r="D11" s="445"/>
      <c r="E11" s="116"/>
      <c r="F11" s="111"/>
      <c r="G11" s="337"/>
      <c r="H11" s="324"/>
      <c r="I11" s="29"/>
      <c r="J11" s="174"/>
      <c r="K11" s="174"/>
      <c r="L11" s="174"/>
      <c r="M11" s="111"/>
      <c r="N11" s="117"/>
      <c r="O11" s="337"/>
      <c r="P11" s="324"/>
      <c r="Q11" s="29"/>
    </row>
    <row r="12" spans="1:18" ht="12.75" customHeight="1">
      <c r="A12" s="23"/>
      <c r="B12" s="174"/>
      <c r="C12" s="174"/>
      <c r="D12" s="174"/>
      <c r="E12" s="116"/>
      <c r="F12" s="111"/>
      <c r="G12" s="337"/>
      <c r="H12" s="324"/>
      <c r="I12" s="29"/>
      <c r="J12" s="183"/>
      <c r="K12" s="175"/>
      <c r="L12" s="175"/>
      <c r="M12" s="209"/>
      <c r="N12" s="222"/>
      <c r="O12" s="337"/>
      <c r="P12" s="324"/>
      <c r="Q12" s="29"/>
    </row>
    <row r="13" spans="1:18" ht="12.75" customHeight="1">
      <c r="A13" s="23"/>
      <c r="B13" s="126"/>
      <c r="C13" s="146"/>
      <c r="D13" s="146"/>
      <c r="E13" s="116"/>
      <c r="F13" s="111"/>
      <c r="G13" s="337"/>
      <c r="H13" s="324"/>
      <c r="I13" s="29"/>
      <c r="J13" s="187"/>
      <c r="K13" s="175"/>
      <c r="L13" s="175"/>
      <c r="M13" s="116"/>
      <c r="N13" s="117"/>
      <c r="O13" s="337"/>
      <c r="P13" s="324"/>
      <c r="Q13" s="29"/>
    </row>
    <row r="14" spans="1:18" ht="12.75" customHeight="1">
      <c r="A14" s="23"/>
      <c r="B14" s="111"/>
      <c r="C14" s="111"/>
      <c r="D14" s="111"/>
      <c r="E14" s="111"/>
      <c r="F14" s="111"/>
      <c r="G14" s="337"/>
      <c r="H14" s="324"/>
      <c r="I14" s="29"/>
      <c r="J14" s="111"/>
      <c r="K14" s="111"/>
      <c r="L14" s="111"/>
      <c r="M14" s="209"/>
      <c r="N14" s="222"/>
      <c r="O14" s="337"/>
      <c r="P14" s="324"/>
      <c r="Q14" s="29"/>
    </row>
    <row r="15" spans="1:18" ht="12.75" customHeight="1">
      <c r="A15" s="23"/>
      <c r="B15" s="111"/>
      <c r="C15" s="186"/>
      <c r="D15" s="186"/>
      <c r="E15" s="165"/>
      <c r="F15" s="148"/>
      <c r="G15" s="337"/>
      <c r="H15" s="324"/>
      <c r="I15" s="29"/>
      <c r="J15" s="111"/>
      <c r="K15" s="256"/>
      <c r="L15" s="256"/>
      <c r="M15" s="165"/>
      <c r="N15" s="223"/>
      <c r="O15" s="337"/>
      <c r="P15" s="324"/>
      <c r="Q15" s="29"/>
    </row>
    <row r="16" spans="1:18" ht="12.75" customHeight="1">
      <c r="A16" s="23"/>
      <c r="B16" s="148"/>
      <c r="C16" s="147"/>
      <c r="D16" s="147"/>
      <c r="E16" s="206"/>
      <c r="F16" s="191"/>
      <c r="G16" s="337"/>
      <c r="H16" s="324"/>
      <c r="I16" s="29"/>
      <c r="J16" s="138"/>
      <c r="K16" s="147"/>
      <c r="L16" s="147"/>
      <c r="M16" s="206"/>
      <c r="N16" s="225"/>
      <c r="O16" s="337"/>
      <c r="P16" s="324"/>
      <c r="Q16" s="29"/>
    </row>
    <row r="17" spans="1:18" ht="12.75" customHeight="1">
      <c r="A17" s="23"/>
      <c r="B17" s="204"/>
      <c r="C17" s="205"/>
      <c r="D17" s="205"/>
      <c r="E17" s="202"/>
      <c r="F17" s="203"/>
      <c r="G17" s="338"/>
      <c r="H17" s="339"/>
      <c r="I17" s="29"/>
      <c r="J17" s="204"/>
      <c r="K17" s="205"/>
      <c r="L17" s="205"/>
      <c r="M17" s="221"/>
      <c r="N17" s="224"/>
      <c r="O17" s="338"/>
      <c r="P17" s="339"/>
      <c r="Q17" s="29"/>
    </row>
    <row r="18" spans="1:18" ht="12.75" customHeight="1">
      <c r="A18" s="23"/>
      <c r="B18" s="49"/>
      <c r="C18" s="49"/>
      <c r="D18" s="49"/>
      <c r="E18" s="86"/>
      <c r="F18" s="87"/>
      <c r="G18" s="328"/>
      <c r="H18" s="78"/>
      <c r="I18" s="38"/>
      <c r="J18" s="49"/>
      <c r="K18" s="49"/>
      <c r="L18" s="49"/>
      <c r="M18" s="86"/>
      <c r="N18" s="87"/>
      <c r="O18" s="328"/>
      <c r="P18" s="78"/>
      <c r="Q18" s="29"/>
    </row>
    <row r="19" spans="1:18" ht="12.75" customHeight="1">
      <c r="A19" s="23"/>
      <c r="B19" s="148"/>
      <c r="C19" s="138"/>
      <c r="D19" s="138"/>
      <c r="E19" s="86"/>
      <c r="F19" s="87"/>
      <c r="G19" s="328"/>
      <c r="H19" s="78"/>
      <c r="I19" s="38"/>
      <c r="J19" s="84"/>
      <c r="K19" s="102"/>
      <c r="L19" s="102"/>
      <c r="M19" s="86"/>
      <c r="N19" s="87"/>
      <c r="O19" s="328"/>
      <c r="P19" s="78"/>
      <c r="Q19" s="29"/>
    </row>
    <row r="20" spans="1:18" ht="12.75" customHeight="1">
      <c r="A20" s="23"/>
      <c r="B20" s="149"/>
      <c r="C20" s="102"/>
      <c r="D20" s="102"/>
      <c r="E20" s="86"/>
      <c r="F20" s="87"/>
      <c r="G20" s="328"/>
      <c r="H20" s="78"/>
      <c r="I20" s="38"/>
      <c r="J20" s="85"/>
      <c r="K20" s="76"/>
      <c r="L20" s="76"/>
      <c r="M20" s="86"/>
      <c r="N20" s="87"/>
      <c r="O20" s="329"/>
      <c r="P20" s="78"/>
      <c r="Q20" s="29"/>
    </row>
    <row r="21" spans="1:18" ht="12.75" customHeight="1" thickBot="1">
      <c r="A21" s="23"/>
      <c r="B21" s="80"/>
      <c r="C21" s="81"/>
      <c r="D21" s="81"/>
      <c r="E21" s="82"/>
      <c r="F21" s="83"/>
      <c r="G21" s="330"/>
      <c r="H21" s="78"/>
      <c r="I21" s="29"/>
      <c r="J21" s="80"/>
      <c r="K21" s="81"/>
      <c r="L21" s="81"/>
      <c r="M21" s="82"/>
      <c r="N21" s="83"/>
      <c r="O21" s="335"/>
      <c r="P21" s="78"/>
      <c r="Q21" s="29"/>
    </row>
    <row r="22" spans="1:18" ht="12.75" customHeight="1" thickBot="1">
      <c r="A22" s="23"/>
      <c r="B22" s="5"/>
      <c r="C22" s="6"/>
      <c r="D22" s="6"/>
      <c r="E22" s="7"/>
      <c r="F22" s="7"/>
      <c r="G22" s="7"/>
      <c r="H22" s="7"/>
      <c r="I22" s="14"/>
      <c r="J22" s="7"/>
      <c r="K22" s="7"/>
      <c r="L22" s="7"/>
      <c r="M22" s="7"/>
      <c r="N22" s="7"/>
      <c r="O22" s="7"/>
      <c r="P22" s="7"/>
      <c r="Q22" s="14"/>
    </row>
    <row r="23" spans="1:18" ht="21" customHeight="1" thickBot="1">
      <c r="A23" s="959"/>
      <c r="B23" s="984" t="s">
        <v>959</v>
      </c>
      <c r="C23" s="478"/>
      <c r="D23" s="478"/>
      <c r="E23" s="478"/>
      <c r="F23" s="478"/>
      <c r="G23" s="478"/>
      <c r="H23" s="332"/>
      <c r="I23" s="161"/>
      <c r="J23" s="984" t="s">
        <v>960</v>
      </c>
      <c r="K23" s="478"/>
      <c r="L23" s="481"/>
      <c r="M23" s="478"/>
      <c r="N23" s="478"/>
      <c r="O23" s="478"/>
      <c r="P23" s="326"/>
      <c r="Q23" s="29"/>
    </row>
    <row r="24" spans="1:18" ht="30" customHeight="1">
      <c r="A24" s="959"/>
      <c r="B24" s="981" t="s">
        <v>45</v>
      </c>
      <c r="C24" s="982" t="s">
        <v>41</v>
      </c>
      <c r="D24" s="982" t="s">
        <v>46</v>
      </c>
      <c r="E24" s="3" t="s">
        <v>42</v>
      </c>
      <c r="F24" s="3" t="s">
        <v>43</v>
      </c>
      <c r="G24" s="162" t="s">
        <v>44</v>
      </c>
      <c r="H24" s="164" t="s">
        <v>806</v>
      </c>
      <c r="I24" s="989"/>
      <c r="J24" s="981" t="s">
        <v>45</v>
      </c>
      <c r="K24" s="993" t="s">
        <v>41</v>
      </c>
      <c r="L24" s="994" t="s">
        <v>46</v>
      </c>
      <c r="M24" s="401" t="s">
        <v>42</v>
      </c>
      <c r="N24" s="3" t="s">
        <v>43</v>
      </c>
      <c r="O24" s="162" t="s">
        <v>44</v>
      </c>
      <c r="P24" s="164" t="s">
        <v>806</v>
      </c>
      <c r="Q24" s="29"/>
      <c r="R24" s="36"/>
    </row>
    <row r="25" spans="1:18" ht="18" customHeight="1">
      <c r="A25" s="985">
        <v>1</v>
      </c>
      <c r="B25" s="452" t="s">
        <v>74</v>
      </c>
      <c r="C25" s="470" t="s">
        <v>850</v>
      </c>
      <c r="D25" s="470" t="s">
        <v>851</v>
      </c>
      <c r="E25" s="254">
        <v>29.088000000000001</v>
      </c>
      <c r="F25" s="248"/>
      <c r="G25" s="376">
        <f>SUM(E25:F25)</f>
        <v>29.088000000000001</v>
      </c>
      <c r="H25" s="929">
        <v>4</v>
      </c>
      <c r="I25" s="992">
        <v>1</v>
      </c>
      <c r="J25" s="133">
        <v>911</v>
      </c>
      <c r="K25" s="495" t="s">
        <v>573</v>
      </c>
      <c r="L25" s="495" t="s">
        <v>928</v>
      </c>
      <c r="M25" s="254">
        <v>17.754999999999999</v>
      </c>
      <c r="N25" s="238">
        <v>10</v>
      </c>
      <c r="O25" s="384">
        <f>SUM(M25:N25)</f>
        <v>27.754999999999999</v>
      </c>
      <c r="P25" s="399">
        <v>4</v>
      </c>
      <c r="Q25" s="29"/>
    </row>
    <row r="26" spans="1:18" ht="12.75" customHeight="1">
      <c r="A26" s="985">
        <v>2</v>
      </c>
      <c r="B26" s="133">
        <v>911</v>
      </c>
      <c r="C26" s="495" t="s">
        <v>573</v>
      </c>
      <c r="D26" s="495" t="s">
        <v>928</v>
      </c>
      <c r="E26" s="119">
        <v>34.012</v>
      </c>
      <c r="F26" s="118">
        <v>5</v>
      </c>
      <c r="G26" s="376">
        <f>SUM(E26:F26)</f>
        <v>39.012</v>
      </c>
      <c r="H26" s="929">
        <v>2</v>
      </c>
      <c r="I26" s="987">
        <v>2</v>
      </c>
      <c r="J26" s="783">
        <v>365</v>
      </c>
      <c r="K26" s="511" t="s">
        <v>849</v>
      </c>
      <c r="L26" s="511" t="s">
        <v>776</v>
      </c>
      <c r="M26" s="393">
        <v>29.722000000000001</v>
      </c>
      <c r="N26" s="238"/>
      <c r="O26" s="384">
        <f>SUM(M26:N26)</f>
        <v>29.722000000000001</v>
      </c>
      <c r="P26" s="399">
        <v>2</v>
      </c>
      <c r="Q26" s="29"/>
    </row>
    <row r="27" spans="1:18" ht="12.75" customHeight="1">
      <c r="A27" s="985">
        <v>3</v>
      </c>
      <c r="B27" s="783">
        <v>365</v>
      </c>
      <c r="C27" s="511" t="s">
        <v>849</v>
      </c>
      <c r="D27" s="511" t="s">
        <v>776</v>
      </c>
      <c r="E27" s="119">
        <v>53.966999999999999</v>
      </c>
      <c r="F27" s="246"/>
      <c r="G27" s="376">
        <f>SUM(E27:F27)</f>
        <v>53.966999999999999</v>
      </c>
      <c r="H27" s="929">
        <v>1</v>
      </c>
      <c r="I27" s="987">
        <v>3</v>
      </c>
      <c r="J27" s="452" t="s">
        <v>74</v>
      </c>
      <c r="K27" s="470" t="s">
        <v>850</v>
      </c>
      <c r="L27" s="470" t="s">
        <v>851</v>
      </c>
      <c r="M27" s="393" t="s">
        <v>948</v>
      </c>
      <c r="N27" s="248"/>
      <c r="O27" s="384">
        <f t="shared" ref="O27" si="0">SUM(M27:N27)</f>
        <v>0</v>
      </c>
      <c r="P27" s="399"/>
      <c r="Q27" s="37"/>
    </row>
    <row r="28" spans="1:18" ht="12.75" customHeight="1">
      <c r="A28" s="985">
        <v>4</v>
      </c>
      <c r="B28" s="421"/>
      <c r="C28" s="470"/>
      <c r="D28" s="470"/>
      <c r="E28" s="431"/>
      <c r="F28" s="121"/>
      <c r="G28" s="376"/>
      <c r="H28" s="245"/>
      <c r="I28" s="241">
        <v>4</v>
      </c>
      <c r="J28" s="421"/>
      <c r="K28" s="450"/>
      <c r="L28" s="450"/>
      <c r="M28" s="392"/>
      <c r="N28" s="430"/>
      <c r="O28" s="384"/>
      <c r="P28" s="399"/>
      <c r="Q28" s="29"/>
    </row>
    <row r="29" spans="1:18" ht="12.75" customHeight="1">
      <c r="A29" s="985">
        <v>5</v>
      </c>
      <c r="B29" s="463"/>
      <c r="C29" s="292"/>
      <c r="D29" s="323"/>
      <c r="E29" s="246"/>
      <c r="F29" s="118"/>
      <c r="G29" s="376"/>
      <c r="H29" s="245"/>
      <c r="I29" s="377">
        <v>5</v>
      </c>
      <c r="J29" s="453"/>
      <c r="K29" s="292"/>
      <c r="L29" s="323"/>
      <c r="M29" s="393"/>
      <c r="N29" s="238"/>
      <c r="O29" s="384"/>
      <c r="P29" s="399"/>
      <c r="Q29" s="29"/>
    </row>
    <row r="30" spans="1:18" ht="12.75" customHeight="1">
      <c r="A30" s="243">
        <v>6</v>
      </c>
      <c r="B30" s="120"/>
      <c r="C30" s="124"/>
      <c r="D30" s="124"/>
      <c r="E30" s="246"/>
      <c r="F30" s="249"/>
      <c r="G30" s="376"/>
      <c r="H30" s="245"/>
      <c r="I30" s="241">
        <v>6</v>
      </c>
      <c r="J30" s="388"/>
      <c r="K30" s="390"/>
      <c r="L30" s="390"/>
      <c r="M30" s="392"/>
      <c r="N30" s="233"/>
      <c r="O30" s="384"/>
      <c r="P30" s="399"/>
      <c r="Q30" s="29"/>
    </row>
    <row r="31" spans="1:18" ht="12.75" customHeight="1">
      <c r="A31" s="243">
        <v>7</v>
      </c>
      <c r="B31" s="176"/>
      <c r="C31" s="179"/>
      <c r="D31" s="179"/>
      <c r="E31" s="109"/>
      <c r="F31" s="106"/>
      <c r="G31" s="376"/>
      <c r="H31" s="245"/>
      <c r="I31" s="241">
        <v>7</v>
      </c>
      <c r="J31" s="239"/>
      <c r="K31" s="239"/>
      <c r="L31" s="239"/>
      <c r="M31" s="392"/>
      <c r="N31" s="233"/>
      <c r="O31" s="384"/>
      <c r="P31" s="399"/>
      <c r="Q31" s="29"/>
    </row>
    <row r="32" spans="1:18" ht="12.75" customHeight="1">
      <c r="A32" s="243">
        <v>8</v>
      </c>
      <c r="B32" s="122"/>
      <c r="C32" s="185"/>
      <c r="D32" s="185"/>
      <c r="E32" s="119"/>
      <c r="F32" s="118"/>
      <c r="G32" s="376"/>
      <c r="H32" s="245"/>
      <c r="I32" s="241">
        <v>8</v>
      </c>
      <c r="J32" s="258"/>
      <c r="K32" s="262"/>
      <c r="L32" s="450"/>
      <c r="M32" s="393"/>
      <c r="N32" s="238"/>
      <c r="O32" s="384"/>
      <c r="P32" s="399"/>
      <c r="Q32" s="29"/>
    </row>
    <row r="33" spans="1:17" ht="12.75" customHeight="1">
      <c r="A33" s="243">
        <v>9</v>
      </c>
      <c r="B33" s="174"/>
      <c r="C33" s="112"/>
      <c r="D33" s="112"/>
      <c r="E33" s="106"/>
      <c r="F33" s="106"/>
      <c r="G33" s="376"/>
      <c r="H33" s="245"/>
      <c r="I33" s="377">
        <v>9</v>
      </c>
      <c r="J33" s="386"/>
      <c r="K33" s="236"/>
      <c r="L33" s="236"/>
      <c r="M33" s="393"/>
      <c r="N33" s="238"/>
      <c r="O33" s="384"/>
      <c r="P33" s="399"/>
      <c r="Q33" s="29"/>
    </row>
    <row r="34" spans="1:17" ht="12.75" customHeight="1">
      <c r="A34" s="243">
        <v>10</v>
      </c>
      <c r="B34" s="175"/>
      <c r="C34" s="111"/>
      <c r="D34" s="111"/>
      <c r="E34" s="121"/>
      <c r="F34" s="121"/>
      <c r="G34" s="376"/>
      <c r="H34" s="245"/>
      <c r="I34" s="241">
        <v>10</v>
      </c>
      <c r="J34" s="261"/>
      <c r="K34" s="235"/>
      <c r="L34" s="235"/>
      <c r="M34" s="393"/>
      <c r="N34" s="238"/>
      <c r="O34" s="384"/>
      <c r="P34" s="399"/>
      <c r="Q34" s="29"/>
    </row>
    <row r="35" spans="1:17" ht="12.75" customHeight="1">
      <c r="A35" s="243">
        <v>11</v>
      </c>
      <c r="B35" s="111"/>
      <c r="C35" s="112"/>
      <c r="D35" s="112"/>
      <c r="E35" s="424"/>
      <c r="F35" s="424"/>
      <c r="G35" s="376"/>
      <c r="H35" s="245"/>
      <c r="I35" s="241">
        <v>11</v>
      </c>
      <c r="J35" s="234"/>
      <c r="K35" s="237"/>
      <c r="L35" s="237"/>
      <c r="M35" s="393"/>
      <c r="N35" s="238"/>
      <c r="O35" s="384"/>
      <c r="P35" s="399"/>
      <c r="Q35" s="29"/>
    </row>
    <row r="36" spans="1:17" ht="12.75" customHeight="1">
      <c r="A36" s="243">
        <v>12</v>
      </c>
      <c r="B36" s="157"/>
      <c r="C36" s="143"/>
      <c r="D36" s="143"/>
      <c r="E36" s="166"/>
      <c r="F36" s="147"/>
      <c r="G36" s="376"/>
      <c r="H36" s="245"/>
      <c r="I36" s="241">
        <v>12</v>
      </c>
      <c r="J36" s="235"/>
      <c r="K36" s="246"/>
      <c r="L36" s="246"/>
      <c r="M36" s="394"/>
      <c r="N36" s="383"/>
      <c r="O36" s="384"/>
      <c r="P36" s="399"/>
      <c r="Q36" s="29"/>
    </row>
    <row r="37" spans="1:17" ht="12.75" customHeight="1">
      <c r="A37" s="243">
        <v>13</v>
      </c>
      <c r="B37" s="143"/>
      <c r="C37" s="147"/>
      <c r="D37" s="147"/>
      <c r="E37" s="424"/>
      <c r="F37" s="424"/>
      <c r="G37" s="376"/>
      <c r="H37" s="245"/>
      <c r="I37" s="377">
        <v>13</v>
      </c>
      <c r="J37" s="234"/>
      <c r="K37" s="234"/>
      <c r="L37" s="391"/>
      <c r="M37" s="395"/>
      <c r="N37" s="240"/>
      <c r="O37" s="384"/>
      <c r="P37" s="399"/>
      <c r="Q37" s="29"/>
    </row>
    <row r="38" spans="1:17" ht="12.75" customHeight="1">
      <c r="A38" s="243">
        <v>14</v>
      </c>
      <c r="B38" s="179"/>
      <c r="C38" s="246"/>
      <c r="D38" s="246"/>
      <c r="E38" s="245"/>
      <c r="F38" s="247"/>
      <c r="G38" s="376"/>
      <c r="H38" s="245"/>
      <c r="I38" s="241">
        <v>14</v>
      </c>
      <c r="J38" s="260"/>
      <c r="K38" s="263"/>
      <c r="L38" s="382"/>
      <c r="M38" s="395"/>
      <c r="N38" s="240"/>
      <c r="O38" s="384"/>
      <c r="P38" s="399"/>
      <c r="Q38" s="29"/>
    </row>
    <row r="39" spans="1:17" ht="12.75" customHeight="1">
      <c r="A39" s="243">
        <v>15</v>
      </c>
      <c r="B39" s="218"/>
      <c r="C39" s="244"/>
      <c r="D39" s="244"/>
      <c r="E39" s="245"/>
      <c r="F39" s="247"/>
      <c r="G39" s="376"/>
      <c r="H39" s="245"/>
      <c r="I39" s="241">
        <v>15</v>
      </c>
      <c r="J39" s="387"/>
      <c r="K39" s="389"/>
      <c r="L39" s="389"/>
      <c r="M39" s="396"/>
      <c r="N39" s="265"/>
      <c r="O39" s="384"/>
      <c r="P39" s="264"/>
      <c r="Q39" s="29"/>
    </row>
    <row r="40" spans="1:17" ht="12.75" customHeight="1">
      <c r="A40" s="243">
        <v>16</v>
      </c>
      <c r="B40" s="263"/>
      <c r="C40" s="259"/>
      <c r="D40" s="259"/>
      <c r="E40" s="320"/>
      <c r="F40" s="432"/>
      <c r="G40" s="376"/>
      <c r="H40" s="378"/>
      <c r="I40" s="242">
        <v>16</v>
      </c>
      <c r="J40" s="263"/>
      <c r="K40" s="259"/>
      <c r="L40" s="259"/>
      <c r="M40" s="397"/>
      <c r="N40" s="398"/>
      <c r="O40" s="384"/>
      <c r="P40" s="264"/>
      <c r="Q40" s="29"/>
    </row>
    <row r="41" spans="1:17" ht="12.75" customHeight="1">
      <c r="A41" s="23"/>
      <c r="B41" s="149"/>
      <c r="C41" s="102"/>
      <c r="D41" s="102"/>
      <c r="E41" s="86"/>
      <c r="F41" s="87"/>
      <c r="G41" s="328"/>
      <c r="H41" s="78"/>
      <c r="I41" s="38"/>
      <c r="J41" s="84"/>
      <c r="K41" s="102"/>
      <c r="L41" s="102"/>
      <c r="M41" s="78"/>
      <c r="N41" s="79"/>
      <c r="O41" s="328"/>
      <c r="P41" s="78"/>
      <c r="Q41" s="29"/>
    </row>
    <row r="42" spans="1:17" ht="12.75" customHeight="1" thickBot="1">
      <c r="A42" s="23"/>
      <c r="B42" s="80"/>
      <c r="C42" s="81"/>
      <c r="D42" s="81"/>
      <c r="E42" s="82"/>
      <c r="F42" s="83"/>
      <c r="G42" s="330"/>
      <c r="H42" s="78"/>
      <c r="I42" s="29"/>
      <c r="J42" s="95"/>
      <c r="K42" s="96"/>
      <c r="L42" s="96"/>
      <c r="M42" s="97"/>
      <c r="N42" s="98"/>
      <c r="O42" s="385"/>
      <c r="P42" s="86"/>
      <c r="Q42" s="29"/>
    </row>
    <row r="43" spans="1:17" ht="12.75" customHeight="1" thickBot="1">
      <c r="A43" s="23"/>
      <c r="B43" s="34"/>
      <c r="C43" s="34"/>
      <c r="D43" s="34"/>
      <c r="E43" s="34"/>
      <c r="F43" s="34"/>
      <c r="G43" s="34"/>
      <c r="H43" s="379"/>
      <c r="I43" s="14"/>
      <c r="J43" s="93"/>
      <c r="K43" s="93"/>
      <c r="L43" s="93"/>
      <c r="M43" s="93"/>
      <c r="N43" s="93"/>
      <c r="O43" s="93"/>
      <c r="P43" s="402"/>
      <c r="Q43" s="400"/>
    </row>
    <row r="44" spans="1:17" ht="21" customHeight="1" thickBot="1">
      <c r="A44" s="33"/>
      <c r="I44" s="380"/>
      <c r="J44" s="89"/>
      <c r="K44" s="90"/>
      <c r="L44" s="90"/>
      <c r="M44" s="91"/>
      <c r="N44" s="92"/>
      <c r="O44" s="91"/>
      <c r="P44" s="91"/>
      <c r="Q44" s="381"/>
    </row>
    <row r="45" spans="1:17">
      <c r="I45" s="36"/>
      <c r="Q45" s="36"/>
    </row>
  </sheetData>
  <sortState ref="B5:G6">
    <sortCondition ref="G5:G6"/>
  </sortState>
  <mergeCells count="2">
    <mergeCell ref="A1:Q1"/>
    <mergeCell ref="A2:Q2"/>
  </mergeCells>
  <pageMargins left="0.7" right="0.7" top="0.75" bottom="0.75" header="0.3" footer="0.3"/>
  <pageSetup scale="49" orientation="portrait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53"/>
    <pageSetUpPr fitToPage="1"/>
  </sheetPr>
  <dimension ref="A1:R54"/>
  <sheetViews>
    <sheetView tabSelected="1" zoomScale="90" zoomScaleNormal="90" workbookViewId="0">
      <selection activeCell="D19" sqref="D19"/>
    </sheetView>
  </sheetViews>
  <sheetFormatPr defaultRowHeight="12.75"/>
  <cols>
    <col min="1" max="1" width="4.7109375" customWidth="1"/>
    <col min="2" max="2" width="7.7109375" bestFit="1" customWidth="1"/>
    <col min="3" max="3" width="20.85546875" bestFit="1" customWidth="1"/>
    <col min="4" max="4" width="24.28515625" customWidth="1"/>
    <col min="5" max="5" width="13.28515625" customWidth="1"/>
    <col min="6" max="6" width="8.85546875" bestFit="1" customWidth="1"/>
    <col min="7" max="8" width="9.85546875" customWidth="1"/>
    <col min="9" max="9" width="7.5703125" customWidth="1"/>
    <col min="10" max="10" width="7.7109375" bestFit="1" customWidth="1"/>
    <col min="11" max="11" width="20.85546875" bestFit="1" customWidth="1"/>
    <col min="12" max="12" width="22.28515625" customWidth="1"/>
    <col min="13" max="13" width="10.42578125" customWidth="1"/>
    <col min="14" max="14" width="9.42578125" customWidth="1"/>
    <col min="15" max="16" width="11.28515625" customWidth="1"/>
    <col min="17" max="17" width="4.7109375" customWidth="1"/>
  </cols>
  <sheetData>
    <row r="1" spans="1:18" ht="63.75" customHeight="1">
      <c r="A1" s="937" t="s">
        <v>804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9"/>
    </row>
    <row r="2" spans="1:18" ht="24.75" customHeight="1" thickBot="1">
      <c r="A2" s="940" t="s">
        <v>966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2"/>
    </row>
    <row r="3" spans="1:18" ht="30" customHeight="1" thickBot="1">
      <c r="A3" s="959"/>
      <c r="B3" s="980" t="s">
        <v>939</v>
      </c>
      <c r="C3" s="479"/>
      <c r="D3" s="479"/>
      <c r="E3" s="479"/>
      <c r="F3" s="479"/>
      <c r="G3" s="479"/>
      <c r="H3" s="930"/>
      <c r="I3" s="960"/>
      <c r="J3" s="980" t="s">
        <v>940</v>
      </c>
      <c r="K3" s="479"/>
      <c r="L3" s="479"/>
      <c r="M3" s="479"/>
      <c r="N3" s="479"/>
      <c r="O3" s="479"/>
      <c r="P3" s="930"/>
      <c r="Q3" s="14"/>
      <c r="R3" s="36"/>
    </row>
    <row r="4" spans="1:18" ht="17.25" customHeight="1">
      <c r="A4" s="959"/>
      <c r="B4" s="981" t="s">
        <v>45</v>
      </c>
      <c r="C4" s="982" t="s">
        <v>41</v>
      </c>
      <c r="D4" s="982" t="s">
        <v>46</v>
      </c>
      <c r="E4" s="3" t="s">
        <v>42</v>
      </c>
      <c r="F4" s="3" t="s">
        <v>43</v>
      </c>
      <c r="G4" s="162" t="s">
        <v>44</v>
      </c>
      <c r="H4" s="164" t="s">
        <v>806</v>
      </c>
      <c r="I4" s="986"/>
      <c r="J4" s="981" t="s">
        <v>45</v>
      </c>
      <c r="K4" s="982" t="s">
        <v>41</v>
      </c>
      <c r="L4" s="982" t="s">
        <v>46</v>
      </c>
      <c r="M4" s="3" t="s">
        <v>42</v>
      </c>
      <c r="N4" s="3" t="s">
        <v>43</v>
      </c>
      <c r="O4" s="162" t="s">
        <v>44</v>
      </c>
      <c r="P4" s="164" t="s">
        <v>806</v>
      </c>
      <c r="Q4" s="37"/>
    </row>
    <row r="5" spans="1:18" ht="12.75" customHeight="1">
      <c r="A5" s="959">
        <v>1</v>
      </c>
      <c r="B5" s="621">
        <v>343</v>
      </c>
      <c r="C5" s="622" t="s">
        <v>892</v>
      </c>
      <c r="D5" s="622" t="s">
        <v>920</v>
      </c>
      <c r="E5" s="623">
        <v>21.878</v>
      </c>
      <c r="F5" s="624"/>
      <c r="G5" s="1006">
        <f t="shared" ref="G5:G14" si="0">SUM(E5+F5)</f>
        <v>21.878</v>
      </c>
      <c r="H5" s="1008">
        <v>13</v>
      </c>
      <c r="I5" s="987">
        <v>1</v>
      </c>
      <c r="J5" s="703">
        <v>343</v>
      </c>
      <c r="K5" s="622" t="s">
        <v>892</v>
      </c>
      <c r="L5" s="704" t="s">
        <v>920</v>
      </c>
      <c r="M5" s="705">
        <v>16.46</v>
      </c>
      <c r="N5" s="705"/>
      <c r="O5" s="698">
        <f t="shared" ref="O5:O14" si="1">SUM(M5+N5)</f>
        <v>16.46</v>
      </c>
      <c r="P5" s="1013">
        <v>12</v>
      </c>
      <c r="Q5" s="29"/>
    </row>
    <row r="6" spans="1:18" ht="12.75" customHeight="1">
      <c r="A6" s="959">
        <v>2</v>
      </c>
      <c r="B6" s="625">
        <v>85</v>
      </c>
      <c r="C6" s="626" t="s">
        <v>154</v>
      </c>
      <c r="D6" s="626" t="s">
        <v>836</v>
      </c>
      <c r="E6" s="627">
        <v>22.466999999999999</v>
      </c>
      <c r="F6" s="628"/>
      <c r="G6" s="1006">
        <f t="shared" si="0"/>
        <v>22.466999999999999</v>
      </c>
      <c r="H6" s="1008">
        <v>11</v>
      </c>
      <c r="I6" s="987">
        <v>2</v>
      </c>
      <c r="J6" s="621">
        <v>284</v>
      </c>
      <c r="K6" s="631" t="s">
        <v>709</v>
      </c>
      <c r="L6" s="631" t="s">
        <v>835</v>
      </c>
      <c r="M6" s="705">
        <v>16.684999999999999</v>
      </c>
      <c r="N6" s="705"/>
      <c r="O6" s="698">
        <f t="shared" si="1"/>
        <v>16.684999999999999</v>
      </c>
      <c r="P6" s="1013">
        <v>10</v>
      </c>
      <c r="Q6" s="29"/>
    </row>
    <row r="7" spans="1:18" ht="12.75" customHeight="1">
      <c r="A7" s="959">
        <v>3</v>
      </c>
      <c r="B7" s="625">
        <v>342</v>
      </c>
      <c r="C7" s="629" t="s">
        <v>893</v>
      </c>
      <c r="D7" s="629" t="s">
        <v>919</v>
      </c>
      <c r="E7" s="623">
        <v>24.927</v>
      </c>
      <c r="F7" s="612"/>
      <c r="G7" s="1006">
        <f t="shared" si="0"/>
        <v>24.927</v>
      </c>
      <c r="H7" s="1008">
        <v>10</v>
      </c>
      <c r="I7" s="987">
        <v>3</v>
      </c>
      <c r="J7" s="621">
        <v>394</v>
      </c>
      <c r="K7" s="632" t="s">
        <v>924</v>
      </c>
      <c r="L7" s="707" t="s">
        <v>925</v>
      </c>
      <c r="M7" s="612">
        <v>16.739000000000001</v>
      </c>
      <c r="N7" s="612"/>
      <c r="O7" s="698">
        <f t="shared" si="1"/>
        <v>16.739000000000001</v>
      </c>
      <c r="P7" s="1013">
        <v>9</v>
      </c>
      <c r="Q7" s="29"/>
    </row>
    <row r="8" spans="1:18" ht="12.75" customHeight="1">
      <c r="A8" s="959">
        <v>4</v>
      </c>
      <c r="B8" s="625">
        <v>339</v>
      </c>
      <c r="C8" s="630" t="s">
        <v>811</v>
      </c>
      <c r="D8" s="630" t="s">
        <v>812</v>
      </c>
      <c r="E8" s="623">
        <v>25.082999999999998</v>
      </c>
      <c r="F8" s="631"/>
      <c r="G8" s="1006">
        <f t="shared" si="0"/>
        <v>25.082999999999998</v>
      </c>
      <c r="H8" s="1008">
        <v>9</v>
      </c>
      <c r="I8" s="987">
        <v>4</v>
      </c>
      <c r="J8" s="1002">
        <v>411</v>
      </c>
      <c r="K8" s="708" t="s">
        <v>573</v>
      </c>
      <c r="L8" s="709" t="s">
        <v>842</v>
      </c>
      <c r="M8" s="710">
        <v>17.178000000000001</v>
      </c>
      <c r="N8" s="711"/>
      <c r="O8" s="698">
        <f t="shared" si="1"/>
        <v>17.178000000000001</v>
      </c>
      <c r="P8" s="1013">
        <v>8</v>
      </c>
      <c r="Q8" s="29"/>
    </row>
    <row r="9" spans="1:18" ht="12.75" customHeight="1">
      <c r="A9" s="959">
        <v>5</v>
      </c>
      <c r="B9" s="625">
        <v>46</v>
      </c>
      <c r="C9" s="632" t="s">
        <v>894</v>
      </c>
      <c r="D9" s="632" t="s">
        <v>434</v>
      </c>
      <c r="E9" s="623">
        <v>26.436</v>
      </c>
      <c r="F9" s="624"/>
      <c r="G9" s="1006">
        <f t="shared" si="0"/>
        <v>26.436</v>
      </c>
      <c r="H9" s="1008">
        <v>8</v>
      </c>
      <c r="I9" s="987">
        <v>5</v>
      </c>
      <c r="J9" s="712">
        <v>46</v>
      </c>
      <c r="K9" s="631" t="s">
        <v>894</v>
      </c>
      <c r="L9" s="631" t="s">
        <v>434</v>
      </c>
      <c r="M9" s="706">
        <v>17.271999999999998</v>
      </c>
      <c r="N9" s="713"/>
      <c r="O9" s="698">
        <f t="shared" si="1"/>
        <v>17.271999999999998</v>
      </c>
      <c r="P9" s="1013">
        <v>7</v>
      </c>
      <c r="Q9" s="29"/>
    </row>
    <row r="10" spans="1:18" ht="12.75" customHeight="1">
      <c r="A10" s="959">
        <v>6</v>
      </c>
      <c r="B10" s="621">
        <v>731</v>
      </c>
      <c r="C10" s="611" t="s">
        <v>931</v>
      </c>
      <c r="D10" s="611" t="s">
        <v>932</v>
      </c>
      <c r="E10" s="623">
        <v>28.135000000000002</v>
      </c>
      <c r="F10" s="624"/>
      <c r="G10" s="1006">
        <f t="shared" si="0"/>
        <v>28.135000000000002</v>
      </c>
      <c r="H10" s="1008">
        <v>7</v>
      </c>
      <c r="I10" s="987">
        <v>6</v>
      </c>
      <c r="J10" s="1003">
        <v>339</v>
      </c>
      <c r="K10" s="715" t="s">
        <v>811</v>
      </c>
      <c r="L10" s="630" t="s">
        <v>812</v>
      </c>
      <c r="M10" s="612">
        <v>17.919</v>
      </c>
      <c r="N10" s="612"/>
      <c r="O10" s="698">
        <f t="shared" si="1"/>
        <v>17.919</v>
      </c>
      <c r="P10" s="1013">
        <v>6</v>
      </c>
      <c r="Q10" s="29"/>
    </row>
    <row r="11" spans="1:18" ht="12.75" customHeight="1">
      <c r="A11" s="959">
        <v>7</v>
      </c>
      <c r="B11" s="483">
        <v>86</v>
      </c>
      <c r="C11" s="323" t="s">
        <v>896</v>
      </c>
      <c r="D11" s="148" t="s">
        <v>373</v>
      </c>
      <c r="E11" s="446">
        <v>28.154</v>
      </c>
      <c r="F11" s="208"/>
      <c r="G11" s="1007">
        <f t="shared" si="0"/>
        <v>28.154</v>
      </c>
      <c r="H11" s="1009">
        <v>6</v>
      </c>
      <c r="I11" s="987">
        <v>7</v>
      </c>
      <c r="J11" s="463">
        <v>342</v>
      </c>
      <c r="K11" s="467" t="s">
        <v>893</v>
      </c>
      <c r="L11" s="467" t="s">
        <v>919</v>
      </c>
      <c r="M11" s="112">
        <v>19.218</v>
      </c>
      <c r="N11" s="112"/>
      <c r="O11" s="361">
        <f t="shared" si="1"/>
        <v>19.218</v>
      </c>
      <c r="P11" s="362">
        <v>5</v>
      </c>
      <c r="Q11" s="29"/>
    </row>
    <row r="12" spans="1:18" ht="12.75" customHeight="1">
      <c r="A12" s="959">
        <v>8</v>
      </c>
      <c r="B12" s="463">
        <v>329</v>
      </c>
      <c r="C12" s="138" t="s">
        <v>817</v>
      </c>
      <c r="D12" s="148" t="s">
        <v>818</v>
      </c>
      <c r="E12" s="440">
        <v>24.907</v>
      </c>
      <c r="F12" s="101">
        <v>5</v>
      </c>
      <c r="G12" s="1007">
        <f t="shared" si="0"/>
        <v>29.907</v>
      </c>
      <c r="H12" s="1009">
        <v>5</v>
      </c>
      <c r="I12" s="987">
        <v>8</v>
      </c>
      <c r="J12" s="451">
        <v>141</v>
      </c>
      <c r="K12" s="484" t="s">
        <v>440</v>
      </c>
      <c r="L12" s="484" t="s">
        <v>441</v>
      </c>
      <c r="M12" s="419">
        <v>17.161999999999999</v>
      </c>
      <c r="N12" s="433">
        <v>5</v>
      </c>
      <c r="O12" s="361">
        <f t="shared" si="1"/>
        <v>22.161999999999999</v>
      </c>
      <c r="P12" s="362">
        <v>4</v>
      </c>
      <c r="Q12" s="29"/>
    </row>
    <row r="13" spans="1:18" ht="12.75" customHeight="1">
      <c r="A13" s="959">
        <v>9</v>
      </c>
      <c r="B13" s="1005" t="s">
        <v>914</v>
      </c>
      <c r="C13" s="323" t="s">
        <v>865</v>
      </c>
      <c r="D13" s="323" t="s">
        <v>829</v>
      </c>
      <c r="E13" s="444">
        <v>24.97</v>
      </c>
      <c r="F13" s="101">
        <v>5</v>
      </c>
      <c r="G13" s="1007">
        <f t="shared" si="0"/>
        <v>29.97</v>
      </c>
      <c r="H13" s="1009">
        <v>4</v>
      </c>
      <c r="I13" s="987">
        <v>9</v>
      </c>
      <c r="J13" s="1004">
        <v>731</v>
      </c>
      <c r="K13" s="701" t="s">
        <v>931</v>
      </c>
      <c r="L13" s="701" t="s">
        <v>932</v>
      </c>
      <c r="M13" s="114">
        <v>23.945</v>
      </c>
      <c r="N13" s="115"/>
      <c r="O13" s="361">
        <f t="shared" si="1"/>
        <v>23.945</v>
      </c>
      <c r="P13" s="362">
        <v>3</v>
      </c>
      <c r="Q13" s="29"/>
    </row>
    <row r="14" spans="1:18" ht="12.75" customHeight="1">
      <c r="A14" s="959">
        <v>10</v>
      </c>
      <c r="B14" s="463">
        <v>353</v>
      </c>
      <c r="C14" s="173" t="s">
        <v>895</v>
      </c>
      <c r="D14" s="173" t="s">
        <v>832</v>
      </c>
      <c r="E14" s="488">
        <v>25.443000000000001</v>
      </c>
      <c r="F14" s="101">
        <v>5</v>
      </c>
      <c r="G14" s="1007">
        <f t="shared" si="0"/>
        <v>30.443000000000001</v>
      </c>
      <c r="H14" s="1009">
        <v>3</v>
      </c>
      <c r="I14" s="987">
        <v>10</v>
      </c>
      <c r="J14" s="452" t="s">
        <v>914</v>
      </c>
      <c r="K14" s="484" t="s">
        <v>865</v>
      </c>
      <c r="L14" s="484" t="s">
        <v>829</v>
      </c>
      <c r="M14" s="112">
        <v>18.989000000000001</v>
      </c>
      <c r="N14" s="112">
        <v>10</v>
      </c>
      <c r="O14" s="361">
        <f t="shared" si="1"/>
        <v>28.989000000000001</v>
      </c>
      <c r="P14" s="362">
        <v>2</v>
      </c>
      <c r="Q14" s="29"/>
    </row>
    <row r="15" spans="1:18" ht="12.75" customHeight="1">
      <c r="A15" s="959">
        <v>11</v>
      </c>
      <c r="B15" s="1005" t="s">
        <v>908</v>
      </c>
      <c r="C15" s="323" t="s">
        <v>886</v>
      </c>
      <c r="D15" s="323" t="s">
        <v>909</v>
      </c>
      <c r="E15" s="487" t="s">
        <v>948</v>
      </c>
      <c r="F15" s="208"/>
      <c r="G15" s="1007" t="s">
        <v>948</v>
      </c>
      <c r="H15" s="1010"/>
      <c r="I15" s="988">
        <v>11</v>
      </c>
      <c r="J15" s="463">
        <v>329</v>
      </c>
      <c r="K15" s="178" t="s">
        <v>817</v>
      </c>
      <c r="L15" s="214" t="s">
        <v>818</v>
      </c>
      <c r="M15" s="702" t="s">
        <v>950</v>
      </c>
      <c r="N15" s="227"/>
      <c r="O15" s="361" t="s">
        <v>950</v>
      </c>
      <c r="P15" s="363"/>
      <c r="Q15" s="29"/>
    </row>
    <row r="16" spans="1:18" ht="12.75" customHeight="1">
      <c r="A16" s="959">
        <v>12</v>
      </c>
      <c r="B16" s="463">
        <v>426</v>
      </c>
      <c r="C16" s="323" t="s">
        <v>887</v>
      </c>
      <c r="D16" s="323" t="s">
        <v>904</v>
      </c>
      <c r="E16" s="112" t="s">
        <v>948</v>
      </c>
      <c r="F16" s="112"/>
      <c r="G16" s="1007" t="s">
        <v>948</v>
      </c>
      <c r="H16" s="1010"/>
      <c r="I16" s="242">
        <v>12</v>
      </c>
      <c r="J16" s="218"/>
      <c r="K16" s="499"/>
      <c r="L16" s="499"/>
      <c r="M16" s="447"/>
      <c r="N16" s="115"/>
      <c r="O16" s="361"/>
      <c r="P16" s="363"/>
      <c r="Q16" s="29"/>
    </row>
    <row r="17" spans="1:18" ht="12.75" customHeight="1">
      <c r="A17" s="23">
        <v>13</v>
      </c>
      <c r="B17" s="138"/>
      <c r="C17" s="178"/>
      <c r="D17" s="178"/>
      <c r="E17" s="220"/>
      <c r="F17" s="220"/>
      <c r="G17" s="1007"/>
      <c r="H17" s="1011"/>
      <c r="I17" s="242">
        <v>13</v>
      </c>
      <c r="J17" s="49"/>
      <c r="K17" s="49"/>
      <c r="L17" s="49"/>
      <c r="M17" s="448"/>
      <c r="N17" s="311"/>
      <c r="O17" s="1012"/>
      <c r="P17" s="315"/>
      <c r="Q17" s="29"/>
    </row>
    <row r="18" spans="1:18" ht="12.75" customHeight="1">
      <c r="A18" s="23">
        <v>14</v>
      </c>
      <c r="B18" s="49"/>
      <c r="C18" s="49"/>
      <c r="D18" s="49"/>
      <c r="E18" s="194"/>
      <c r="F18" s="194"/>
      <c r="G18" s="1007"/>
      <c r="H18" s="1011"/>
      <c r="I18" s="242">
        <v>14</v>
      </c>
      <c r="J18" s="138"/>
      <c r="K18" s="138"/>
      <c r="L18" s="138"/>
      <c r="M18" s="344"/>
      <c r="N18" s="314"/>
      <c r="O18" s="1012"/>
      <c r="P18" s="315"/>
      <c r="Q18" s="29"/>
    </row>
    <row r="19" spans="1:18" ht="12.75" customHeight="1">
      <c r="A19" s="23">
        <v>15</v>
      </c>
      <c r="B19" s="172"/>
      <c r="C19" s="49"/>
      <c r="D19" s="172"/>
      <c r="E19" s="219"/>
      <c r="F19" s="210"/>
      <c r="G19" s="1007"/>
      <c r="H19" s="1011"/>
      <c r="I19" s="241">
        <v>15</v>
      </c>
      <c r="J19" s="157"/>
      <c r="K19" s="173"/>
      <c r="L19" s="173"/>
      <c r="M19" s="315"/>
      <c r="N19" s="316"/>
      <c r="O19" s="1012"/>
      <c r="P19" s="315"/>
      <c r="Q19" s="29"/>
    </row>
    <row r="20" spans="1:18" ht="12.75" customHeight="1">
      <c r="A20" s="23">
        <v>16</v>
      </c>
      <c r="B20" s="157"/>
      <c r="C20" s="173"/>
      <c r="D20" s="173"/>
      <c r="E20" s="201"/>
      <c r="F20" s="215"/>
      <c r="G20" s="1007"/>
      <c r="H20" s="1011"/>
      <c r="I20" s="241">
        <v>16</v>
      </c>
      <c r="J20" s="112"/>
      <c r="K20" s="136"/>
      <c r="L20" s="136"/>
      <c r="M20" s="313"/>
      <c r="N20" s="314"/>
      <c r="O20" s="1012"/>
      <c r="P20" s="315"/>
      <c r="Q20" s="29"/>
    </row>
    <row r="21" spans="1:18" ht="12.75" customHeight="1">
      <c r="A21" s="23"/>
      <c r="B21" s="138"/>
      <c r="C21" s="172"/>
      <c r="D21" s="172"/>
      <c r="E21" s="216"/>
      <c r="F21" s="217"/>
      <c r="G21" s="1007"/>
      <c r="H21" s="1011"/>
      <c r="I21" s="241">
        <v>17</v>
      </c>
      <c r="J21" s="167"/>
      <c r="K21" s="147"/>
      <c r="L21" s="147"/>
      <c r="M21" s="144"/>
      <c r="N21" s="144"/>
      <c r="O21" s="1012"/>
      <c r="P21" s="315"/>
      <c r="Q21" s="29"/>
    </row>
    <row r="22" spans="1:18" ht="12.75" customHeight="1">
      <c r="A22" s="23"/>
      <c r="B22" s="149"/>
      <c r="C22" s="102"/>
      <c r="D22" s="102"/>
      <c r="E22" s="86"/>
      <c r="F22" s="87"/>
      <c r="G22" s="328"/>
      <c r="H22" s="78"/>
      <c r="I22" s="241">
        <v>18</v>
      </c>
      <c r="J22" s="131"/>
      <c r="K22" s="171"/>
      <c r="L22" s="171"/>
      <c r="M22" s="317"/>
      <c r="N22" s="318"/>
      <c r="O22" s="1012"/>
      <c r="P22" s="315"/>
      <c r="Q22" s="29"/>
    </row>
    <row r="23" spans="1:18" ht="12.75" customHeight="1">
      <c r="A23" s="23"/>
      <c r="B23" s="149"/>
      <c r="C23" s="102"/>
      <c r="D23" s="102"/>
      <c r="E23" s="78"/>
      <c r="F23" s="79"/>
      <c r="G23" s="329"/>
      <c r="H23" s="78"/>
      <c r="I23" s="241">
        <v>19</v>
      </c>
      <c r="J23" s="148"/>
      <c r="K23" s="194"/>
      <c r="L23" s="194"/>
      <c r="M23" s="319"/>
      <c r="N23" s="320"/>
      <c r="O23" s="1012"/>
      <c r="P23" s="315"/>
      <c r="Q23" s="29"/>
    </row>
    <row r="24" spans="1:18" ht="12.75" customHeight="1">
      <c r="A24" s="23"/>
      <c r="B24" s="149"/>
      <c r="C24" s="102"/>
      <c r="D24" s="102"/>
      <c r="E24" s="78"/>
      <c r="F24" s="79"/>
      <c r="G24" s="329"/>
      <c r="H24" s="78"/>
      <c r="I24" s="241">
        <v>20</v>
      </c>
      <c r="J24" s="137"/>
      <c r="K24" s="137"/>
      <c r="L24" s="137"/>
      <c r="M24" s="313"/>
      <c r="N24" s="314"/>
      <c r="O24" s="1012"/>
      <c r="P24" s="315"/>
      <c r="Q24" s="29"/>
    </row>
    <row r="25" spans="1:18" ht="12.75" customHeight="1">
      <c r="A25" s="23"/>
      <c r="B25" s="149"/>
      <c r="C25" s="102"/>
      <c r="D25" s="102"/>
      <c r="E25" s="78"/>
      <c r="F25" s="79"/>
      <c r="G25" s="329"/>
      <c r="H25" s="78"/>
      <c r="I25" s="38"/>
      <c r="J25" s="49"/>
      <c r="K25" s="49"/>
      <c r="L25" s="49"/>
      <c r="M25" s="78"/>
      <c r="N25" s="79"/>
      <c r="O25" s="329"/>
      <c r="P25" s="78"/>
      <c r="Q25" s="29"/>
    </row>
    <row r="26" spans="1:18" ht="12.75" customHeight="1">
      <c r="A26" s="23"/>
      <c r="B26" s="149"/>
      <c r="C26" s="102"/>
      <c r="D26" s="102"/>
      <c r="E26" s="78"/>
      <c r="F26" s="79"/>
      <c r="G26" s="329"/>
      <c r="H26" s="78"/>
      <c r="I26" s="38"/>
      <c r="J26" s="49"/>
      <c r="K26" s="49"/>
      <c r="L26" s="49"/>
      <c r="M26" s="78"/>
      <c r="N26" s="79"/>
      <c r="O26" s="329"/>
      <c r="P26" s="78"/>
      <c r="Q26" s="29"/>
    </row>
    <row r="27" spans="1:18" ht="12.75" customHeight="1">
      <c r="A27" s="23"/>
      <c r="B27" s="149"/>
      <c r="C27" s="102"/>
      <c r="D27" s="102"/>
      <c r="E27" s="78"/>
      <c r="F27" s="79"/>
      <c r="G27" s="329"/>
      <c r="H27" s="78"/>
      <c r="I27" s="38"/>
      <c r="J27" s="138"/>
      <c r="K27" s="172"/>
      <c r="L27" s="172"/>
      <c r="M27" s="78"/>
      <c r="N27" s="79"/>
      <c r="O27" s="329"/>
      <c r="P27" s="78"/>
      <c r="Q27" s="29"/>
    </row>
    <row r="28" spans="1:18" ht="12.75" customHeight="1" thickBot="1">
      <c r="A28" s="23"/>
      <c r="B28" s="149"/>
      <c r="C28" s="102"/>
      <c r="D28" s="102"/>
      <c r="E28" s="78"/>
      <c r="F28" s="79"/>
      <c r="G28" s="329"/>
      <c r="H28" s="78"/>
      <c r="I28" s="29"/>
      <c r="J28" s="80"/>
      <c r="K28" s="81"/>
      <c r="L28" s="81"/>
      <c r="M28" s="82"/>
      <c r="N28" s="83"/>
      <c r="O28" s="335"/>
      <c r="P28" s="78"/>
      <c r="Q28" s="29"/>
    </row>
    <row r="29" spans="1:18" ht="21" customHeight="1" thickBot="1">
      <c r="A29" s="23"/>
      <c r="B29" s="5"/>
      <c r="C29" s="6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29"/>
    </row>
    <row r="30" spans="1:18" ht="30" customHeight="1" thickBot="1">
      <c r="A30" s="959"/>
      <c r="B30" s="984" t="s">
        <v>955</v>
      </c>
      <c r="C30" s="478"/>
      <c r="D30" s="478"/>
      <c r="E30" s="478"/>
      <c r="F30" s="478"/>
      <c r="G30" s="478"/>
      <c r="H30" s="326"/>
      <c r="I30" s="960"/>
      <c r="J30" s="995" t="s">
        <v>956</v>
      </c>
      <c r="K30" s="481"/>
      <c r="L30" s="481"/>
      <c r="M30" s="481"/>
      <c r="N30" s="481"/>
      <c r="O30" s="481"/>
      <c r="P30" s="326"/>
      <c r="Q30" s="14"/>
      <c r="R30" s="36"/>
    </row>
    <row r="31" spans="1:18" ht="18" customHeight="1">
      <c r="A31" s="959"/>
      <c r="B31" s="998" t="s">
        <v>45</v>
      </c>
      <c r="C31" s="999" t="s">
        <v>41</v>
      </c>
      <c r="D31" s="999" t="s">
        <v>46</v>
      </c>
      <c r="E31" s="257" t="s">
        <v>42</v>
      </c>
      <c r="F31" s="257" t="s">
        <v>43</v>
      </c>
      <c r="G31" s="257" t="s">
        <v>44</v>
      </c>
      <c r="H31" s="325" t="s">
        <v>806</v>
      </c>
      <c r="I31" s="996"/>
      <c r="J31" s="1000" t="s">
        <v>45</v>
      </c>
      <c r="K31" s="1001" t="s">
        <v>41</v>
      </c>
      <c r="L31" s="1001" t="s">
        <v>46</v>
      </c>
      <c r="M31" s="164" t="s">
        <v>42</v>
      </c>
      <c r="N31" s="164" t="s">
        <v>43</v>
      </c>
      <c r="O31" s="164" t="s">
        <v>44</v>
      </c>
      <c r="P31" s="325" t="s">
        <v>806</v>
      </c>
      <c r="Q31" s="29"/>
    </row>
    <row r="32" spans="1:18" ht="12.75" customHeight="1">
      <c r="A32" s="959">
        <v>1</v>
      </c>
      <c r="B32" s="538">
        <v>85</v>
      </c>
      <c r="C32" s="850" t="s">
        <v>154</v>
      </c>
      <c r="D32" s="850" t="s">
        <v>836</v>
      </c>
      <c r="E32" s="851">
        <v>21.355</v>
      </c>
      <c r="F32" s="851"/>
      <c r="G32" s="852">
        <f t="shared" ref="G32:G47" si="2">SUM(E32:F32)</f>
        <v>21.355</v>
      </c>
      <c r="H32" s="933">
        <v>18</v>
      </c>
      <c r="I32" s="997">
        <v>1</v>
      </c>
      <c r="J32" s="915">
        <v>343</v>
      </c>
      <c r="K32" s="916" t="s">
        <v>892</v>
      </c>
      <c r="L32" s="916" t="s">
        <v>920</v>
      </c>
      <c r="M32" s="917">
        <v>16.239999999999998</v>
      </c>
      <c r="N32" s="918"/>
      <c r="O32" s="917">
        <f t="shared" ref="O32:O41" si="3">SUM(M32:N32)</f>
        <v>16.239999999999998</v>
      </c>
      <c r="P32" s="935">
        <v>14</v>
      </c>
      <c r="Q32" s="14"/>
    </row>
    <row r="33" spans="1:17" ht="12.75" customHeight="1">
      <c r="A33" s="959">
        <v>2</v>
      </c>
      <c r="B33" s="546">
        <v>431</v>
      </c>
      <c r="C33" s="541" t="s">
        <v>889</v>
      </c>
      <c r="D33" s="542" t="s">
        <v>907</v>
      </c>
      <c r="E33" s="853">
        <v>22.446999999999999</v>
      </c>
      <c r="F33" s="854"/>
      <c r="G33" s="852">
        <f t="shared" si="2"/>
        <v>22.446999999999999</v>
      </c>
      <c r="H33" s="933">
        <v>16</v>
      </c>
      <c r="I33" s="997">
        <v>2</v>
      </c>
      <c r="J33" s="919">
        <v>284</v>
      </c>
      <c r="K33" s="838" t="s">
        <v>709</v>
      </c>
      <c r="L33" s="838" t="s">
        <v>923</v>
      </c>
      <c r="M33" s="910">
        <v>16.321000000000002</v>
      </c>
      <c r="N33" s="907"/>
      <c r="O33" s="920">
        <f t="shared" si="3"/>
        <v>16.321000000000002</v>
      </c>
      <c r="P33" s="935">
        <v>12</v>
      </c>
      <c r="Q33" s="25"/>
    </row>
    <row r="34" spans="1:17" ht="12.75" customHeight="1">
      <c r="A34" s="959">
        <v>3</v>
      </c>
      <c r="B34" s="572" t="s">
        <v>914</v>
      </c>
      <c r="C34" s="855" t="s">
        <v>865</v>
      </c>
      <c r="D34" s="541" t="s">
        <v>829</v>
      </c>
      <c r="E34" s="827">
        <v>23.189</v>
      </c>
      <c r="F34" s="827"/>
      <c r="G34" s="852">
        <f t="shared" si="2"/>
        <v>23.189</v>
      </c>
      <c r="H34" s="933">
        <v>15</v>
      </c>
      <c r="I34" s="997">
        <v>3</v>
      </c>
      <c r="J34" s="921">
        <v>394</v>
      </c>
      <c r="K34" s="922" t="s">
        <v>924</v>
      </c>
      <c r="L34" s="838" t="s">
        <v>925</v>
      </c>
      <c r="M34" s="906">
        <v>16.716000000000001</v>
      </c>
      <c r="N34" s="923"/>
      <c r="O34" s="920">
        <f t="shared" si="3"/>
        <v>16.716000000000001</v>
      </c>
      <c r="P34" s="935">
        <v>11</v>
      </c>
      <c r="Q34" s="14"/>
    </row>
    <row r="35" spans="1:17" ht="12.75" customHeight="1">
      <c r="A35" s="959">
        <v>4</v>
      </c>
      <c r="B35" s="544" t="s">
        <v>908</v>
      </c>
      <c r="C35" s="856" t="s">
        <v>886</v>
      </c>
      <c r="D35" s="856" t="s">
        <v>909</v>
      </c>
      <c r="E35" s="827">
        <v>24.001000000000001</v>
      </c>
      <c r="F35" s="827"/>
      <c r="G35" s="852">
        <f t="shared" si="2"/>
        <v>24.001000000000001</v>
      </c>
      <c r="H35" s="933">
        <v>14</v>
      </c>
      <c r="I35" s="997">
        <v>4</v>
      </c>
      <c r="J35" s="836">
        <v>100</v>
      </c>
      <c r="K35" s="924" t="s">
        <v>897</v>
      </c>
      <c r="L35" s="924" t="s">
        <v>377</v>
      </c>
      <c r="M35" s="840">
        <v>18.170000000000002</v>
      </c>
      <c r="N35" s="840"/>
      <c r="O35" s="920">
        <f t="shared" si="3"/>
        <v>18.170000000000002</v>
      </c>
      <c r="P35" s="935">
        <v>10</v>
      </c>
      <c r="Q35" s="14"/>
    </row>
    <row r="36" spans="1:17" ht="12.75" customHeight="1">
      <c r="A36" s="959">
        <v>5</v>
      </c>
      <c r="B36" s="857" t="s">
        <v>952</v>
      </c>
      <c r="C36" s="858" t="s">
        <v>881</v>
      </c>
      <c r="D36" s="859" t="s">
        <v>808</v>
      </c>
      <c r="E36" s="860">
        <v>24.071999999999999</v>
      </c>
      <c r="F36" s="860"/>
      <c r="G36" s="852">
        <f t="shared" si="2"/>
        <v>24.071999999999999</v>
      </c>
      <c r="H36" s="933">
        <v>13</v>
      </c>
      <c r="I36" s="997">
        <v>5</v>
      </c>
      <c r="J36" s="908">
        <v>342</v>
      </c>
      <c r="K36" s="925" t="s">
        <v>893</v>
      </c>
      <c r="L36" s="925" t="s">
        <v>919</v>
      </c>
      <c r="M36" s="910">
        <v>20.013999999999999</v>
      </c>
      <c r="N36" s="907"/>
      <c r="O36" s="920">
        <f t="shared" si="3"/>
        <v>20.013999999999999</v>
      </c>
      <c r="P36" s="935">
        <v>9</v>
      </c>
      <c r="Q36" s="14"/>
    </row>
    <row r="37" spans="1:17" ht="12.75" customHeight="1">
      <c r="A37" s="959">
        <v>6</v>
      </c>
      <c r="B37" s="861">
        <v>7</v>
      </c>
      <c r="C37" s="862" t="s">
        <v>23</v>
      </c>
      <c r="D37" s="862" t="s">
        <v>917</v>
      </c>
      <c r="E37" s="827">
        <v>24.109000000000002</v>
      </c>
      <c r="F37" s="827"/>
      <c r="G37" s="852">
        <f t="shared" si="2"/>
        <v>24.109000000000002</v>
      </c>
      <c r="H37" s="933">
        <v>12</v>
      </c>
      <c r="I37" s="997">
        <v>6</v>
      </c>
      <c r="J37" s="908">
        <v>329</v>
      </c>
      <c r="K37" s="926" t="s">
        <v>817</v>
      </c>
      <c r="L37" s="927" t="s">
        <v>818</v>
      </c>
      <c r="M37" s="920">
        <v>17.105</v>
      </c>
      <c r="N37" s="928">
        <v>5</v>
      </c>
      <c r="O37" s="920">
        <f t="shared" si="3"/>
        <v>22.105</v>
      </c>
      <c r="P37" s="935">
        <v>8</v>
      </c>
      <c r="Q37" s="14"/>
    </row>
    <row r="38" spans="1:17" ht="12.75" customHeight="1">
      <c r="A38" s="959">
        <v>7</v>
      </c>
      <c r="B38" s="133">
        <v>46</v>
      </c>
      <c r="C38" s="111" t="s">
        <v>894</v>
      </c>
      <c r="D38" s="111" t="s">
        <v>434</v>
      </c>
      <c r="E38" s="103">
        <v>25.602</v>
      </c>
      <c r="F38" s="103"/>
      <c r="G38" s="435">
        <f t="shared" si="2"/>
        <v>25.602</v>
      </c>
      <c r="H38" s="934">
        <v>11</v>
      </c>
      <c r="I38" s="997">
        <v>7</v>
      </c>
      <c r="J38" s="144">
        <v>141</v>
      </c>
      <c r="K38" s="513" t="s">
        <v>440</v>
      </c>
      <c r="L38" s="513" t="s">
        <v>441</v>
      </c>
      <c r="M38" s="109">
        <v>17.646000000000001</v>
      </c>
      <c r="N38" s="110">
        <v>5</v>
      </c>
      <c r="O38" s="107">
        <f t="shared" si="3"/>
        <v>22.646000000000001</v>
      </c>
      <c r="P38" s="936">
        <v>7</v>
      </c>
      <c r="Q38" s="14"/>
    </row>
    <row r="39" spans="1:17" ht="12.75" customHeight="1">
      <c r="A39" s="959">
        <v>8</v>
      </c>
      <c r="B39" s="405">
        <v>86</v>
      </c>
      <c r="C39" s="469" t="s">
        <v>896</v>
      </c>
      <c r="D39" s="184" t="s">
        <v>373</v>
      </c>
      <c r="E39" s="105">
        <v>26.021000000000001</v>
      </c>
      <c r="F39" s="105"/>
      <c r="G39" s="435">
        <f t="shared" si="2"/>
        <v>26.021000000000001</v>
      </c>
      <c r="H39" s="934">
        <v>10</v>
      </c>
      <c r="I39" s="997">
        <v>8</v>
      </c>
      <c r="J39" s="515">
        <v>46</v>
      </c>
      <c r="K39" s="179" t="s">
        <v>894</v>
      </c>
      <c r="L39" s="179" t="s">
        <v>434</v>
      </c>
      <c r="M39" s="109">
        <v>18.02</v>
      </c>
      <c r="N39" s="110">
        <v>5</v>
      </c>
      <c r="O39" s="107">
        <f t="shared" si="3"/>
        <v>23.02</v>
      </c>
      <c r="P39" s="936">
        <v>6</v>
      </c>
      <c r="Q39" s="14"/>
    </row>
    <row r="40" spans="1:17" ht="12.75" customHeight="1">
      <c r="A40" s="959">
        <v>9</v>
      </c>
      <c r="B40" s="133">
        <v>426</v>
      </c>
      <c r="C40" s="491" t="s">
        <v>887</v>
      </c>
      <c r="D40" s="491" t="s">
        <v>904</v>
      </c>
      <c r="E40" s="103">
        <v>26.094999999999999</v>
      </c>
      <c r="F40" s="103"/>
      <c r="G40" s="435">
        <f t="shared" si="2"/>
        <v>26.094999999999999</v>
      </c>
      <c r="H40" s="934">
        <v>9</v>
      </c>
      <c r="I40" s="997">
        <v>9</v>
      </c>
      <c r="J40" s="742">
        <v>432</v>
      </c>
      <c r="K40" s="484" t="s">
        <v>951</v>
      </c>
      <c r="L40" s="484" t="s">
        <v>841</v>
      </c>
      <c r="M40" s="281">
        <v>23.622</v>
      </c>
      <c r="N40" s="108">
        <v>5</v>
      </c>
      <c r="O40" s="107">
        <f t="shared" si="3"/>
        <v>28.622</v>
      </c>
      <c r="P40" s="936">
        <v>5</v>
      </c>
      <c r="Q40" s="14"/>
    </row>
    <row r="41" spans="1:17" ht="12.75" customHeight="1">
      <c r="A41" s="959">
        <v>10</v>
      </c>
      <c r="B41" s="516">
        <v>353</v>
      </c>
      <c r="C41" s="848" t="s">
        <v>895</v>
      </c>
      <c r="D41" s="848" t="s">
        <v>832</v>
      </c>
      <c r="E41" s="105">
        <v>26.456</v>
      </c>
      <c r="F41" s="105"/>
      <c r="G41" s="435">
        <f t="shared" si="2"/>
        <v>26.456</v>
      </c>
      <c r="H41" s="934">
        <v>8</v>
      </c>
      <c r="I41" s="997">
        <v>10</v>
      </c>
      <c r="J41" s="133">
        <v>731</v>
      </c>
      <c r="K41" s="112" t="s">
        <v>931</v>
      </c>
      <c r="L41" s="112" t="s">
        <v>932</v>
      </c>
      <c r="M41" s="107">
        <v>24.367999999999999</v>
      </c>
      <c r="N41" s="434">
        <v>5</v>
      </c>
      <c r="O41" s="107">
        <f t="shared" si="3"/>
        <v>29.367999999999999</v>
      </c>
      <c r="P41" s="936">
        <v>4</v>
      </c>
      <c r="Q41" s="14"/>
    </row>
    <row r="42" spans="1:17" ht="12.75" customHeight="1">
      <c r="A42" s="959">
        <v>11</v>
      </c>
      <c r="B42" s="144">
        <v>731</v>
      </c>
      <c r="C42" s="138" t="s">
        <v>931</v>
      </c>
      <c r="D42" s="138" t="s">
        <v>932</v>
      </c>
      <c r="E42" s="309">
        <v>27.367000000000001</v>
      </c>
      <c r="F42" s="105"/>
      <c r="G42" s="435">
        <f t="shared" si="2"/>
        <v>27.367000000000001</v>
      </c>
      <c r="H42" s="934">
        <v>7</v>
      </c>
      <c r="I42" s="997">
        <v>11</v>
      </c>
      <c r="J42" s="743">
        <v>411</v>
      </c>
      <c r="K42" s="147" t="s">
        <v>573</v>
      </c>
      <c r="L42" s="497" t="s">
        <v>842</v>
      </c>
      <c r="M42" s="287" t="s">
        <v>963</v>
      </c>
      <c r="N42" s="268"/>
      <c r="O42" s="107" t="s">
        <v>963</v>
      </c>
      <c r="P42" s="932"/>
      <c r="Q42" s="14"/>
    </row>
    <row r="43" spans="1:17" ht="12.75" customHeight="1">
      <c r="A43" s="959">
        <v>12</v>
      </c>
      <c r="B43" s="144">
        <v>342</v>
      </c>
      <c r="C43" s="467" t="s">
        <v>893</v>
      </c>
      <c r="D43" s="467" t="s">
        <v>919</v>
      </c>
      <c r="E43" s="849">
        <v>25.988</v>
      </c>
      <c r="F43" s="103">
        <v>5</v>
      </c>
      <c r="G43" s="435">
        <f t="shared" si="2"/>
        <v>30.988</v>
      </c>
      <c r="H43" s="934">
        <v>6</v>
      </c>
      <c r="I43" s="997">
        <v>12</v>
      </c>
      <c r="J43" s="883">
        <v>7</v>
      </c>
      <c r="K43" s="913" t="s">
        <v>23</v>
      </c>
      <c r="L43" s="913" t="s">
        <v>917</v>
      </c>
      <c r="M43" s="109" t="s">
        <v>948</v>
      </c>
      <c r="N43" s="110"/>
      <c r="O43" s="107" t="s">
        <v>948</v>
      </c>
      <c r="P43" s="932"/>
      <c r="Q43" s="14"/>
    </row>
    <row r="44" spans="1:17" ht="12.75" customHeight="1">
      <c r="A44" s="959">
        <v>13</v>
      </c>
      <c r="B44" s="846">
        <v>343</v>
      </c>
      <c r="C44" s="760" t="s">
        <v>892</v>
      </c>
      <c r="D44" s="760" t="s">
        <v>920</v>
      </c>
      <c r="E44" s="105">
        <v>22.216000000000001</v>
      </c>
      <c r="F44" s="105">
        <v>10</v>
      </c>
      <c r="G44" s="435">
        <f t="shared" si="2"/>
        <v>32.216000000000001</v>
      </c>
      <c r="H44" s="934">
        <v>5</v>
      </c>
      <c r="I44" s="985">
        <v>13</v>
      </c>
      <c r="J44" s="144">
        <v>339</v>
      </c>
      <c r="K44" s="484" t="s">
        <v>811</v>
      </c>
      <c r="L44" s="484" t="s">
        <v>812</v>
      </c>
      <c r="M44" s="914" t="s">
        <v>962</v>
      </c>
      <c r="N44" s="434"/>
      <c r="O44" s="107" t="s">
        <v>962</v>
      </c>
      <c r="P44" s="932"/>
      <c r="Q44" s="14"/>
    </row>
    <row r="45" spans="1:17" ht="12.75" customHeight="1">
      <c r="A45" s="959">
        <v>14</v>
      </c>
      <c r="B45" s="133">
        <v>329</v>
      </c>
      <c r="C45" s="112" t="s">
        <v>817</v>
      </c>
      <c r="D45" s="111" t="s">
        <v>818</v>
      </c>
      <c r="E45" s="106">
        <v>24.050999999999998</v>
      </c>
      <c r="F45" s="106">
        <v>10</v>
      </c>
      <c r="G45" s="435">
        <f t="shared" si="2"/>
        <v>34.051000000000002</v>
      </c>
      <c r="H45" s="934">
        <v>4</v>
      </c>
      <c r="I45" s="243">
        <v>14</v>
      </c>
      <c r="J45" s="49"/>
      <c r="K45" s="49"/>
      <c r="L45" s="49"/>
      <c r="M45" s="255"/>
      <c r="N45" s="108"/>
      <c r="O45" s="107">
        <f t="shared" ref="O45:O51" si="4">SUM(M45:N45)</f>
        <v>0</v>
      </c>
      <c r="P45" s="932"/>
      <c r="Q45" s="14"/>
    </row>
    <row r="46" spans="1:17" ht="12.75" customHeight="1">
      <c r="A46" s="959">
        <v>15</v>
      </c>
      <c r="B46" s="144">
        <v>339</v>
      </c>
      <c r="C46" s="323" t="s">
        <v>811</v>
      </c>
      <c r="D46" s="323" t="s">
        <v>812</v>
      </c>
      <c r="E46" s="103">
        <v>25.395</v>
      </c>
      <c r="F46" s="103">
        <v>10</v>
      </c>
      <c r="G46" s="435">
        <f t="shared" si="2"/>
        <v>35.394999999999996</v>
      </c>
      <c r="H46" s="934">
        <v>3</v>
      </c>
      <c r="I46" s="243">
        <v>15</v>
      </c>
      <c r="J46" s="49"/>
      <c r="K46" s="49"/>
      <c r="L46" s="49"/>
      <c r="M46" s="255"/>
      <c r="N46" s="108"/>
      <c r="O46" s="107">
        <f t="shared" si="4"/>
        <v>0</v>
      </c>
      <c r="P46" s="932"/>
      <c r="Q46" s="14"/>
    </row>
    <row r="47" spans="1:17" ht="12.75" customHeight="1">
      <c r="A47" s="959">
        <v>16</v>
      </c>
      <c r="B47" s="751">
        <v>432</v>
      </c>
      <c r="C47" s="323" t="s">
        <v>951</v>
      </c>
      <c r="D47" s="323" t="s">
        <v>841</v>
      </c>
      <c r="E47" s="105">
        <v>33.972999999999999</v>
      </c>
      <c r="F47" s="105">
        <v>5</v>
      </c>
      <c r="G47" s="435">
        <f t="shared" si="2"/>
        <v>38.972999999999999</v>
      </c>
      <c r="H47" s="934">
        <v>2</v>
      </c>
      <c r="I47" s="243">
        <v>16</v>
      </c>
      <c r="J47" s="49"/>
      <c r="K47" s="49"/>
      <c r="L47" s="49"/>
      <c r="M47" s="145"/>
      <c r="N47" s="105"/>
      <c r="O47" s="107">
        <f t="shared" si="4"/>
        <v>0</v>
      </c>
      <c r="P47" s="932"/>
      <c r="Q47" s="14"/>
    </row>
    <row r="48" spans="1:17" ht="12.75" customHeight="1">
      <c r="A48" s="959">
        <v>17</v>
      </c>
      <c r="B48" s="516">
        <v>760</v>
      </c>
      <c r="C48" s="847" t="s">
        <v>929</v>
      </c>
      <c r="D48" s="847" t="s">
        <v>930</v>
      </c>
      <c r="E48" s="253" t="s">
        <v>948</v>
      </c>
      <c r="F48" s="105"/>
      <c r="G48" s="435" t="s">
        <v>948</v>
      </c>
      <c r="H48" s="931"/>
      <c r="I48" s="243">
        <v>17</v>
      </c>
      <c r="J48" s="138"/>
      <c r="K48" s="172"/>
      <c r="L48" s="172"/>
      <c r="M48" s="280"/>
      <c r="N48" s="110"/>
      <c r="O48" s="107">
        <f t="shared" si="4"/>
        <v>0</v>
      </c>
      <c r="P48" s="932"/>
      <c r="Q48" s="14"/>
    </row>
    <row r="49" spans="1:17" ht="12.75" customHeight="1">
      <c r="A49" s="23">
        <v>18</v>
      </c>
      <c r="B49" s="138"/>
      <c r="C49" s="172"/>
      <c r="D49" s="172"/>
      <c r="E49" s="309"/>
      <c r="F49" s="105"/>
      <c r="G49" s="104">
        <f>SUM(E49:F49)</f>
        <v>0</v>
      </c>
      <c r="H49" s="931"/>
      <c r="I49" s="197">
        <v>18</v>
      </c>
      <c r="J49" s="279"/>
      <c r="K49" s="518"/>
      <c r="L49" s="518"/>
      <c r="M49" s="280"/>
      <c r="N49" s="110"/>
      <c r="O49" s="107">
        <f t="shared" si="4"/>
        <v>0</v>
      </c>
      <c r="P49" s="932"/>
      <c r="Q49" s="14"/>
    </row>
    <row r="50" spans="1:17" ht="12.75" customHeight="1">
      <c r="A50" s="23"/>
      <c r="B50" s="84"/>
      <c r="C50" s="76"/>
      <c r="D50" s="76"/>
      <c r="E50" s="78"/>
      <c r="F50" s="79"/>
      <c r="G50" s="77"/>
      <c r="H50" s="91"/>
      <c r="I50" s="243">
        <v>19</v>
      </c>
      <c r="J50" s="282"/>
      <c r="K50" s="283"/>
      <c r="L50" s="284"/>
      <c r="M50" s="285"/>
      <c r="N50" s="286"/>
      <c r="O50" s="107">
        <f t="shared" si="4"/>
        <v>0</v>
      </c>
      <c r="P50" s="932"/>
      <c r="Q50" s="14"/>
    </row>
    <row r="51" spans="1:17" ht="12.75" customHeight="1">
      <c r="A51" s="23"/>
      <c r="B51" s="84"/>
      <c r="C51" s="76"/>
      <c r="D51" s="76"/>
      <c r="E51" s="78"/>
      <c r="F51" s="79"/>
      <c r="G51" s="77"/>
      <c r="H51" s="91"/>
      <c r="I51" s="243">
        <v>20</v>
      </c>
      <c r="J51" s="252"/>
      <c r="K51" s="289"/>
      <c r="L51" s="289"/>
      <c r="M51" s="290"/>
      <c r="N51" s="291"/>
      <c r="O51" s="107">
        <f t="shared" si="4"/>
        <v>0</v>
      </c>
      <c r="P51" s="932"/>
      <c r="Q51" s="14"/>
    </row>
    <row r="52" spans="1:17" ht="12.75" customHeight="1">
      <c r="A52" s="23"/>
      <c r="B52" s="49"/>
      <c r="C52" s="49"/>
      <c r="D52" s="49"/>
      <c r="E52" s="49"/>
      <c r="F52" s="49"/>
      <c r="G52" s="49"/>
      <c r="H52" s="36"/>
      <c r="I52" s="38"/>
      <c r="J52" s="49"/>
      <c r="K52" s="49"/>
      <c r="L52" s="49"/>
      <c r="M52" s="49"/>
      <c r="N52" s="49"/>
      <c r="O52" s="49"/>
      <c r="P52" s="36"/>
      <c r="Q52" s="288"/>
    </row>
    <row r="53" spans="1:17" ht="21" customHeight="1" thickBot="1">
      <c r="A53" s="33"/>
      <c r="B53" s="34"/>
      <c r="C53" s="34"/>
      <c r="D53" s="34"/>
      <c r="E53" s="34"/>
      <c r="F53" s="34"/>
      <c r="G53" s="34"/>
      <c r="H53" s="34"/>
      <c r="I53" s="34"/>
      <c r="J53" s="93"/>
      <c r="K53" s="93"/>
      <c r="L53" s="93"/>
      <c r="M53" s="93"/>
      <c r="N53" s="93"/>
      <c r="O53" s="93"/>
      <c r="P53" s="93"/>
      <c r="Q53" s="94"/>
    </row>
    <row r="54" spans="1:17">
      <c r="I54" s="36"/>
      <c r="J54" s="89"/>
      <c r="K54" s="90"/>
      <c r="L54" s="90"/>
      <c r="M54" s="91"/>
      <c r="N54" s="92"/>
      <c r="O54" s="91"/>
      <c r="P54" s="91"/>
      <c r="Q54" s="36"/>
    </row>
  </sheetData>
  <sortState ref="J32:O44">
    <sortCondition ref="O32:O44"/>
  </sortState>
  <mergeCells count="2">
    <mergeCell ref="A1:Q1"/>
    <mergeCell ref="A2:Q2"/>
  </mergeCells>
  <pageMargins left="0.7" right="0.7" top="0.75" bottom="0.75" header="0.3" footer="0.3"/>
  <pageSetup scale="52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Members</vt:lpstr>
      <vt:lpstr>Riders</vt:lpstr>
      <vt:lpstr>Horses</vt:lpstr>
      <vt:lpstr>Smallfry</vt:lpstr>
      <vt:lpstr>Youth</vt:lpstr>
      <vt:lpstr>3D</vt:lpstr>
      <vt:lpstr>Adult</vt:lpstr>
      <vt:lpstr>Open</vt:lpstr>
      <vt:lpstr>'3D'!Print_Area</vt:lpstr>
      <vt:lpstr>Adult!Print_Area</vt:lpstr>
      <vt:lpstr>Open!Print_Area</vt:lpstr>
      <vt:lpstr>Smallfry!Print_Area</vt:lpstr>
      <vt:lpstr>Youth!Print_Area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Gillis</dc:creator>
  <cp:lastModifiedBy>NPBHA Turn N Burn</cp:lastModifiedBy>
  <cp:lastPrinted>2017-07-30T10:38:29Z</cp:lastPrinted>
  <dcterms:created xsi:type="dcterms:W3CDTF">2007-11-14T16:40:15Z</dcterms:created>
  <dcterms:modified xsi:type="dcterms:W3CDTF">2017-09-22T01:59:42Z</dcterms:modified>
</cp:coreProperties>
</file>